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2300"/>
  </bookViews>
  <sheets>
    <sheet name="включно по 14.07.2023р." sheetId="47" r:id="rId1"/>
  </sheets>
  <definedNames>
    <definedName name="_xlnm.Print_Titles" localSheetId="0">'включно по 14.07.2023р.'!$8:$10</definedName>
    <definedName name="_xlnm.Print_Area" localSheetId="0">'включно по 14.07.2023р.'!$A$1:$G$104</definedName>
  </definedNames>
  <calcPr calcId="162913" fullCalcOnLoad="1" refMode="R1C1"/>
</workbook>
</file>

<file path=xl/calcChain.xml><?xml version="1.0" encoding="utf-8"?>
<calcChain xmlns="http://schemas.openxmlformats.org/spreadsheetml/2006/main">
  <c r="G85" i="47" l="1"/>
  <c r="F85" i="47"/>
  <c r="E84" i="47"/>
  <c r="E83" i="47"/>
  <c r="E82" i="47"/>
  <c r="E81" i="47"/>
  <c r="E80" i="47"/>
  <c r="E79" i="47"/>
  <c r="E78" i="47"/>
  <c r="E85" i="47"/>
  <c r="G76" i="47"/>
  <c r="F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E76" i="47"/>
  <c r="E52" i="47"/>
  <c r="G50" i="47"/>
  <c r="F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50" i="47"/>
  <c r="G28" i="47"/>
  <c r="F28" i="47"/>
  <c r="E27" i="47"/>
  <c r="E26" i="47"/>
  <c r="E25" i="47"/>
  <c r="E24" i="47"/>
  <c r="E23" i="47"/>
  <c r="E22" i="47"/>
  <c r="E21" i="47"/>
  <c r="E20" i="47"/>
  <c r="E28" i="47"/>
  <c r="G18" i="47"/>
  <c r="G86" i="47"/>
  <c r="F18" i="47"/>
  <c r="F86" i="47"/>
  <c r="E17" i="47"/>
  <c r="E16" i="47"/>
  <c r="E15" i="47"/>
  <c r="E14" i="47"/>
  <c r="E13" i="47"/>
  <c r="E18" i="47"/>
  <c r="E86" i="47"/>
</calcChain>
</file>

<file path=xl/sharedStrings.xml><?xml version="1.0" encoding="utf-8"?>
<sst xmlns="http://schemas.openxmlformats.org/spreadsheetml/2006/main" count="225" uniqueCount="166">
  <si>
    <t>Назва головних розпорядників коштів</t>
  </si>
  <si>
    <t>Організація переможець</t>
  </si>
  <si>
    <t>Всього</t>
  </si>
  <si>
    <t>в тому числі</t>
  </si>
  <si>
    <t>видатки заг.фонду</t>
  </si>
  <si>
    <t>Сума виконання програми</t>
  </si>
  <si>
    <t>Департамент молодіжної політики та спорту Івано-Франківської міської ради</t>
  </si>
  <si>
    <t>КПКВКМБ</t>
  </si>
  <si>
    <t>Всього по номінації:</t>
  </si>
  <si>
    <t>ВСЬОГО ПО КОНКУРСУ:</t>
  </si>
  <si>
    <t>ГО "Центр розвитку ініціатив"</t>
  </si>
  <si>
    <t>видатки спец.фонду</t>
  </si>
  <si>
    <t>Департамент культури Івано-Франківської міської ради</t>
  </si>
  <si>
    <t>ГО "Добра дія"</t>
  </si>
  <si>
    <t>грн.</t>
  </si>
  <si>
    <t>Секретар міської ради</t>
  </si>
  <si>
    <t>1113131 "Здійснення заходів та реалізація проектів на виконання Державної цільової соціальної програми "Молодь України""</t>
  </si>
  <si>
    <t>Назва проєктів і програм</t>
  </si>
  <si>
    <t>НОМІНАЦІЯ "Проєкти громадських та благодійних організацій"</t>
  </si>
  <si>
    <t>НОМІНАЦІЯ "Проєкти громадських та благодійних організацій при дошкільних, загальноосвітніх та позашкільних навчальних закладах"</t>
  </si>
  <si>
    <t>НОМІНАЦІЯ «Проєкти будинкових та квартальних комітетів, об’єднань співвласників багатоквартирних будинків, житлово-будівельних кооперативів»</t>
  </si>
  <si>
    <t>0611021 "Надання загальної середньої освіти закладами загальної середньої освіти"</t>
  </si>
  <si>
    <t xml:space="preserve">Управління охорони здоров'я Івано-Франківської міської ради </t>
  </si>
  <si>
    <t>Департамент культури  Івано-Франківської міської ради</t>
  </si>
  <si>
    <t>Департамент освіти та науки Івано-Франківської міської ради</t>
  </si>
  <si>
    <t>Департамент інфраструктури, житлової та комунальної політики  Івано-Франківської міської ради</t>
  </si>
  <si>
    <t>0611010 "Надання дошкільної освіти"</t>
  </si>
  <si>
    <t>1014030 "Забезпечення діяльності бiблiотек"</t>
  </si>
  <si>
    <t>1216011 "Експлуатація та технічне обслуговування житлового фонду"</t>
  </si>
  <si>
    <t>ОСББ "Пасічна 18"</t>
  </si>
  <si>
    <t>ОСББ "ДІМСІМ"</t>
  </si>
  <si>
    <t>ОСББ "Берізка-ІФ"</t>
  </si>
  <si>
    <t>ОСББ "Весняна оселя"</t>
  </si>
  <si>
    <t>ОСББ "Пасічна 21"</t>
  </si>
  <si>
    <t>ОСББ "Наша господа"</t>
  </si>
  <si>
    <t>ОСББ "ІФ-Тролейбусна 2"</t>
  </si>
  <si>
    <t>Перелік  переможців міського конкурсу проєктів та програм розвитку місцевого самоврядування та громадянського суспільства у 2023 році</t>
  </si>
  <si>
    <t>ГО "Громадська ініціатива Галичини"</t>
  </si>
  <si>
    <t>ГО Мистецьке об’єднання "Концертіно-фест"</t>
  </si>
  <si>
    <t>"Підготовка до опалювального сезону, закупівля матеріалів (батарей) для проведення робіт господарським методом у корпусі 2 ДМШ №2 ім. В. Барвінського"</t>
  </si>
  <si>
    <t>"Реставрація вхідних дверей та переоблаштування господарського приміщення в навчальну аудиторію ДМШ №3 господарським способом"</t>
  </si>
  <si>
    <t>ГО "На хвилі добра"</t>
  </si>
  <si>
    <t>ГО "Ваш добробут"</t>
  </si>
  <si>
    <t>ГО "Волейбольний клуб "Будівельник"</t>
  </si>
  <si>
    <t>"Придбання сантехніки для санвузлів спортивного залу Муніципального Центру дозвілля"</t>
  </si>
  <si>
    <t>ГО "Футбольний клуб "Колос" Братківці"</t>
  </si>
  <si>
    <t>"Придбання матерілів для облаштування санвузла в будинку культури с. Братківці для проведення ремонтних робіт господарським способом"</t>
  </si>
  <si>
    <t>БО "Благодійний фонд "Підгір'я"</t>
  </si>
  <si>
    <t>"Енергозберігаючі технології для укриття будинку культури с. Чукалівка"</t>
  </si>
  <si>
    <t>ГО "БА І ДІ Клуб"</t>
  </si>
  <si>
    <t>"Безпечний та естетичний актовий зал - обличчя народного дому с. Хриплин (придбання матеріалів для ремонтних робіт господарським способом)"</t>
  </si>
  <si>
    <t>1011080 "Надання спеціалізованої освіти мистецькими школами"</t>
  </si>
  <si>
    <t>1014060 "Забезпечення діяльності палаців і будинків культури, клубів, центрів дозвілля та інших клубних закладів"</t>
  </si>
  <si>
    <t>“Вікно в Бібліотеку”</t>
  </si>
  <si>
    <t>"Закупівля матеріалів на частковий ремонт будинку культури с.Драгомирчани"</t>
  </si>
  <si>
    <t>ОСББ "Гвардійська - 7"</t>
  </si>
  <si>
    <t>Мешканці будинку вул. Національної Гвардії, 16</t>
  </si>
  <si>
    <t>Мешканці будинку вул. Національної Гвардії, 18</t>
  </si>
  <si>
    <t>ОСББ "Південне"</t>
  </si>
  <si>
    <t>Мешканці будинку вул. Матейки, 38</t>
  </si>
  <si>
    <t>"Часткова заміна мереж газопостачання для переходу на індивідуальне теплопостачання будинку № 18 на вул. Пасічна в м. Івано-Франківськ"</t>
  </si>
  <si>
    <t>"Здійснення заходів щодо переходу на індивідуальне опалення житлового будинку на вул. Південний бульвар № 33"</t>
  </si>
  <si>
    <t>ОСББ "Арматурник"</t>
  </si>
  <si>
    <t>ОСББ "Гординського 22"</t>
  </si>
  <si>
    <t>ОСББ "Набережна 32"</t>
  </si>
  <si>
    <t>ОК "Житловий № 11"</t>
  </si>
  <si>
    <t>ОСББ "Молодіжна 41"</t>
  </si>
  <si>
    <t>ОСББ "АРКА 25"</t>
  </si>
  <si>
    <t>ОСББ "Дудаєва зелена оселя"</t>
  </si>
  <si>
    <t>ОСББ "Кам'яниця Австрія"</t>
  </si>
  <si>
    <t>ОСН "Будинковий комітет на вул. Вовчинецька, 194"</t>
  </si>
  <si>
    <t>ОСББ "Зірка Каскаду"</t>
  </si>
  <si>
    <t>ОК "Житловий № 6"</t>
  </si>
  <si>
    <t>ОК "Житловий 10"</t>
  </si>
  <si>
    <t>ОСББ "Європейське сіті"</t>
  </si>
  <si>
    <t>ОСН "Будинковий комітет на вулиці Надвірнянській, №30"</t>
  </si>
  <si>
    <t>ОСББ "Наша оселя"</t>
  </si>
  <si>
    <t>ОСББ "Добровільна ініціатива мешканців - Альтернатива"</t>
  </si>
  <si>
    <t>ОСББ "Китайська стіна 54"</t>
  </si>
  <si>
    <t>"Частковий ремонт даху будинку по вул. Є.Коновальця 146"</t>
  </si>
  <si>
    <t>"Частковий ремонт покрівлі даху по вул. Вовчинецька 186"</t>
  </si>
  <si>
    <t>"Часткова заміна вікон на сходових площадках з метою енергозбереження в будинку № 41 на вул. Молодіжна в м. Івано-Франківську"</t>
  </si>
  <si>
    <t>"Частковий ремонт даху будинку по вул. Симона Петлюри, 25"</t>
  </si>
  <si>
    <t>"Поточний ремонт електромереж в будинку №1 по вулиці Шевченка у м. Івано-Франківськ"</t>
  </si>
  <si>
    <t>"Ремонт поверхових електрощитів по вул. Вовчинецькій, 194"</t>
  </si>
  <si>
    <t>"Заміна старих дерев'яних вікон на енергозберігаючі в будинку на вулиці Стуса, 35 в м. Івано-Франківську"</t>
  </si>
  <si>
    <t>"Поточний ремонт входу до трьох під'їздів у будинку № 12 на вул. Івана Павла ІІ в м. Івано-Франківську"</t>
  </si>
  <si>
    <t>"Поточний ремонт пасажирських ліфтів в 3-х під'їздах будинку № 6 по вул. Героїв УПА"</t>
  </si>
  <si>
    <t>"Частковий ремонт м'якої покрівлі по вул. Б.Хмельницького, 82 корпус 2"</t>
  </si>
  <si>
    <t>"Ремонт системи освітлення прибудинкової території із закупівлею ліхтарів з датчиками руху"</t>
  </si>
  <si>
    <t>"Частковий ремонт покрівлі багатоквартирного житлового будинку 2 по вул. Тролейбусна в м. Івано-Франківськ"</t>
  </si>
  <si>
    <t>"Ремонт поверхових електрощитів першого та другого під'їздів житлового будинку за адресою: м. Івано-Франківськ, вул. Надвірнянська, 30"</t>
  </si>
  <si>
    <t>"Поточний ремонт даху житлового будинку № 33 на вул. В. Стуса"</t>
  </si>
  <si>
    <t>"Частковий ремонт шатрового даху будинку № 42 по вул. Кисілевської"</t>
  </si>
  <si>
    <t>"Поточний ремонт аварійних водостоків та ринв даху будинків на вул. Бульвар Північний, 8 та 8А"</t>
  </si>
  <si>
    <t>"Підготовка будинку на вул. Пасічна, 21 до опалювального сезону шляхом заміни вікон у підвальних приміщеннях та на горищі"</t>
  </si>
  <si>
    <t>"Ремонт зовнішніх каналізаційних мереж будинку № 238 по вул. Тисменицька в м. Івано-Франківську"</t>
  </si>
  <si>
    <t>"Частковий ремонт покрівлі даху по вул. Вовчинецька 184"</t>
  </si>
  <si>
    <t>"Заміна мереж газопостачання для переходу на індивідуальне опалення (заміна газових стояків будинку №№ 1-10) багатоквартирного житлового будинку № 18 на вулиці Національної Гвардії в місті Івано-Франківську"</t>
  </si>
  <si>
    <t>"Часткова заміна старих електричних мереж та ремонт системи освітлення місць загального користуваня будинку 22 по вул.Гординського, м. Івано-Франківськ"</t>
  </si>
  <si>
    <t>"Впровадження заходів з енергозбереження - підготовка до опалювального сезону будинку 32 Набережна"</t>
  </si>
  <si>
    <t>"Поточний ремонт частини підвального приміщення (укриття) в житловому будинку по вул. Молодіжна 44 в м. Івано-Франківськ"</t>
  </si>
  <si>
    <t>ОК "Житлово-будівельний кооператив "Будівельник""</t>
  </si>
  <si>
    <t>"Демонтаж мережі центрального теплопостачання житлового будинку Матейки, 38 у м. Івано-Франківськ"</t>
  </si>
  <si>
    <t>"Поточний ремонт даху будинку 35в, по вул. Дудаєва, м. Івано-Франківськ"</t>
  </si>
  <si>
    <t>БО "Благодійний фонд ДНЗ №1 "Калинонька"</t>
  </si>
  <si>
    <t>"Придбання матеріалів для поточного ремонту приміщення  пральні господарським способом ЗДО № 1"</t>
  </si>
  <si>
    <t>БО "Благодійний фонд "Калинова сопілка"</t>
  </si>
  <si>
    <t>"Безпечний садочок починається з обладнання укриття ЗДО № 4"</t>
  </si>
  <si>
    <t>БО "Благодійний фонд "ДНЗ №6 "Колобок"</t>
  </si>
  <si>
    <t>"Обладнання для спортивного майданчика  у ЗДО №6 "Колобок"</t>
  </si>
  <si>
    <t>БО "Благодійний фонд "Гуцулочка"</t>
  </si>
  <si>
    <t>"Придбання матеріалів для ремонту прогулянкових майданчиків господарським методом у  закладі дошкільної освіти  №15 "Гуцулочка" м.Івано-Франківська"</t>
  </si>
  <si>
    <t>БО "Благодійний     фонд  "Піклувальна рада 
ДНЗ №23  "Дударик"</t>
  </si>
  <si>
    <t>"Придбання матеріалів для проведення ремонтних робіт господарським способом ЗДО № 23 (поточний ремонт приміщень медпункту)"</t>
  </si>
  <si>
    <t>"Матеріали для поточного ремонту господарським методом ЗДО №37  ясла-садок "Джерельце" Івано-Франківської міської ради"</t>
  </si>
  <si>
    <t>"Рекреаційне середовище в коридорах Ліцею №7 (придбання матеріалів для поточного ремонту та облаштування коридору першого поверху)"</t>
  </si>
  <si>
    <t>БО "Благодійний фонд "ІНІЦІАТИВА 10"</t>
  </si>
  <si>
    <t>"Облаштування приміщення укриття
(придбання матеріалів для заміни підлогового покриття) Ліцею № 10"</t>
  </si>
  <si>
    <t>БО "Благодійний фонд Івано-Франківська ЗШ  № 12"</t>
  </si>
  <si>
    <t>"Придбання матеріалів для облаштування укриття Ліцею №12"</t>
  </si>
  <si>
    <t>БО "Благодійний фонд "Гірка-16"</t>
  </si>
  <si>
    <t>"Інклюзивно-ресурсна кімната в укритті Ліцею № 16 (придбання та встановлення  металопластикових дверей, стінної перегородки, столів, стільців та лавок)"</t>
  </si>
  <si>
    <t>БО "Благодійний фонд "На благо майбутнього"</t>
  </si>
  <si>
    <t>"Придбання будівельних матеріалів та проведення поточного ремонту спортивної зали Ліцею № 19"</t>
  </si>
  <si>
    <t>БО "Благодійний фонд "Згарда"</t>
  </si>
  <si>
    <t>"Комфортне укриття Ліцею № 20 (придбання лавок для укриття)"</t>
  </si>
  <si>
    <t>БО "Благодійний фонд "Каскад"</t>
  </si>
  <si>
    <t>"Придбання матеріалів для ремонту електромереж та пристроїв нагляду Ліцею № 25"</t>
  </si>
  <si>
    <t>"Новий кабінет англійської мови ПШ №26 (придбання будівельних матеріалів та металопластикової кострукції)"</t>
  </si>
  <si>
    <t>БО  "Благодійний фонд "Щаслива школа"</t>
  </si>
  <si>
    <t>БО "Благодійний фонд "Добра воля"</t>
  </si>
  <si>
    <t>"Ремонт та поточне обслуговування мережі "Інтернет" в Ліцеї ім. В’ячеслава Чорновола за адресою вул. Чорновола, 130"</t>
  </si>
  <si>
    <t>БО "Благодійний фонд "Наш ліцей""</t>
  </si>
  <si>
    <t>"Кабінет безпеки в укритті Ліцею ім. Івана Пулюя (придбання обладнання та меблевого інвентарю)"</t>
  </si>
  <si>
    <t>БО "Благодійний фонд"Рідна школа-ІФ"</t>
  </si>
  <si>
    <t>"Облагородження території Крихівецького ліцею"</t>
  </si>
  <si>
    <t>БО "Благодійний фонд "Навчально-реабілітаційний центр-Івано-Франківськ"</t>
  </si>
  <si>
    <t>"Безпечне безбар’єрне (інклюзивне) освітнє середовище Навчально-реабілітаційного центру"</t>
  </si>
  <si>
    <t>Молодіжна організація "Станиця Івано-Франківськ Пласту -Національної скаутської організації України"</t>
  </si>
  <si>
    <t>"Безпечний дитячо-молодіжний простір (матеріали для поточного ремонту приміщень) Дитячо-юнацького пластового центру м.Івано-Франківська"</t>
  </si>
  <si>
    <t>БО “Благодійний фонд ЦОІ-ІФ”</t>
  </si>
  <si>
    <t>“Безпечний простір для навчання Центру освітніх інновацій (закупівля обладнання в укриття)"</t>
  </si>
  <si>
    <t>0611025 "Надання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розвитку"</t>
  </si>
  <si>
    <t>0611070 "Надання позашкільної освіти  закладами позашкільної освіти, заходи із позашкільної роботи з дітьми"</t>
  </si>
  <si>
    <t>БО "Благодійний фонд "Джерельце-37"</t>
  </si>
  <si>
    <t>БО "Благодійний
фонд "Розвиток у єдності"</t>
  </si>
  <si>
    <t>НОМІНАЦІЯ «Проєкти мешканців багатоквартирних будинків для переходу на індивідуальне опалення»</t>
  </si>
  <si>
    <t>0712152 "Інші програми та заходи у сфері охорони здоров'я"</t>
  </si>
  <si>
    <t>"Психологічні консультації "Розкажи, ми підтримаємо"</t>
  </si>
  <si>
    <t>ГО "Спрямована дія"</t>
  </si>
  <si>
    <t>"Облаштування кабінету лікаря реабілітаційного центру для ветеранів, членів їх сімей та ВПО по вул. Курбаса 6"</t>
  </si>
  <si>
    <t>ГО "Західноукраїнська академія педіатрії"</t>
  </si>
  <si>
    <t>"Музика лікує"</t>
  </si>
  <si>
    <t>ГО "Науково-аналітичний центр Івано-Франківської територіальної громади"</t>
  </si>
  <si>
    <t>"Наукова конференція, присвячена 100-річчю від Дня народження владики Софрона Мудрого"</t>
  </si>
  <si>
    <t>"Волонтеримо - значить перемагаємо"</t>
  </si>
  <si>
    <t>НОМІНАЦІЯ "Проєкти громадських та благодійних організацій при закладах культури"</t>
  </si>
  <si>
    <t>1217310 «Будівництво об'єктів житлово-комунального господарства"</t>
  </si>
  <si>
    <t>"Реконструкція внутрішніх мереж газопостачання житлового будинку на вул. Слави Стецько, 7 в м. Івано-Франківську"</t>
  </si>
  <si>
    <t>"Реконструкція мереж газопостачання житлового будинку на вул. Гвардійська, 7 в м. Івано-Франківську"</t>
  </si>
  <si>
    <t>"Реконструкція системи газопостачання багатоквартирного житлового будинку №16 на вул. Національної Гвардії в м. Івано-Франківську"</t>
  </si>
  <si>
    <t>"Заміна вхідних дверей з частковим облицюванням плиткою стін під дашком входу в 6 та 7 під'їзди будинку № 54 на вул. Хоткевича"</t>
  </si>
  <si>
    <t>Віктор СИНИШИН</t>
  </si>
  <si>
    <r>
      <t xml:space="preserve">                                          </t>
    </r>
    <r>
      <rPr>
        <sz val="11"/>
        <rFont val="Times New Roman"/>
        <family val="1"/>
        <charset val="204"/>
      </rPr>
      <t>Додаток 12</t>
    </r>
    <r>
      <rPr>
        <sz val="12"/>
        <rFont val="Times New Roman"/>
        <family val="1"/>
        <charset val="204"/>
      </rPr>
      <t xml:space="preserve">
                                                  </t>
    </r>
    <r>
      <rPr>
        <sz val="10"/>
        <rFont val="Times New Roman"/>
        <family val="1"/>
        <charset val="204"/>
      </rPr>
      <t xml:space="preserve">до рішення _____ міської ради                                                                        </t>
    </r>
  </si>
  <si>
    <t>від __________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</si>
</sst>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2" borderId="0" xfId="0" applyFont="1" applyFill="1" applyBorder="1"/>
    <xf numFmtId="0" fontId="2" fillId="2" borderId="0" xfId="0" applyFont="1" applyFill="1"/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6" fillId="2" borderId="0" xfId="0" applyFont="1" applyFill="1"/>
    <xf numFmtId="4" fontId="4" fillId="2" borderId="0" xfId="0" applyNumberFormat="1" applyFont="1" applyFill="1" applyAlignment="1">
      <alignment horizontal="center"/>
    </xf>
    <xf numFmtId="4" fontId="6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 shrinkToFi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shrinkToFi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view="pageBreakPreview" zoomScale="80" zoomScaleNormal="80" zoomScaleSheetLayoutView="8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2" sqref="C2"/>
    </sheetView>
  </sheetViews>
  <sheetFormatPr defaultRowHeight="18.75" x14ac:dyDescent="0.3"/>
  <cols>
    <col min="1" max="1" width="22.85546875" style="2" customWidth="1"/>
    <col min="2" max="2" width="38.28515625" style="2" customWidth="1"/>
    <col min="3" max="3" width="29.7109375" style="2" customWidth="1"/>
    <col min="4" max="4" width="43.140625" style="2" customWidth="1"/>
    <col min="5" max="5" width="16" style="10" customWidth="1"/>
    <col min="6" max="6" width="15.7109375" style="9" customWidth="1"/>
    <col min="7" max="7" width="16.28515625" style="2" customWidth="1"/>
    <col min="8" max="8" width="6.85546875" style="2" customWidth="1"/>
    <col min="9" max="16384" width="9.140625" style="2"/>
  </cols>
  <sheetData>
    <row r="1" spans="1:8" x14ac:dyDescent="0.3">
      <c r="A1" s="1"/>
      <c r="B1" s="1"/>
      <c r="C1" s="1"/>
      <c r="D1" s="1"/>
      <c r="E1" s="49"/>
      <c r="F1" s="49"/>
      <c r="G1" s="49"/>
    </row>
    <row r="2" spans="1:8" ht="18.75" customHeight="1" x14ac:dyDescent="0.3">
      <c r="A2" s="1"/>
      <c r="B2" s="1"/>
      <c r="C2" s="1"/>
      <c r="D2" s="48" t="s">
        <v>164</v>
      </c>
      <c r="E2" s="48"/>
      <c r="F2" s="48"/>
      <c r="G2" s="48"/>
    </row>
    <row r="3" spans="1:8" x14ac:dyDescent="0.3">
      <c r="A3" s="1"/>
      <c r="B3" s="1"/>
      <c r="C3" s="1"/>
      <c r="D3" s="48"/>
      <c r="E3" s="48"/>
      <c r="F3" s="48"/>
      <c r="G3" s="48"/>
    </row>
    <row r="4" spans="1:8" x14ac:dyDescent="0.3">
      <c r="A4" s="1"/>
      <c r="B4" s="1"/>
      <c r="C4" s="1"/>
      <c r="D4" s="48"/>
      <c r="E4" s="48"/>
      <c r="F4" s="48"/>
      <c r="G4" s="48"/>
    </row>
    <row r="5" spans="1:8" ht="17.25" customHeight="1" x14ac:dyDescent="0.3">
      <c r="A5" s="1"/>
      <c r="B5" s="1"/>
      <c r="C5" s="1"/>
      <c r="D5" s="30"/>
      <c r="E5" s="48" t="s">
        <v>165</v>
      </c>
      <c r="F5" s="48"/>
      <c r="G5" s="30"/>
    </row>
    <row r="6" spans="1:8" ht="49.5" customHeight="1" x14ac:dyDescent="0.3">
      <c r="A6" s="50" t="s">
        <v>36</v>
      </c>
      <c r="B6" s="50"/>
      <c r="C6" s="50"/>
      <c r="D6" s="50"/>
      <c r="E6" s="50"/>
      <c r="F6" s="50"/>
      <c r="G6" s="50"/>
    </row>
    <row r="7" spans="1:8" ht="24" customHeight="1" x14ac:dyDescent="0.3">
      <c r="A7" s="51"/>
      <c r="B7" s="52"/>
      <c r="C7" s="3"/>
      <c r="D7" s="3"/>
      <c r="E7" s="3"/>
      <c r="F7" s="3"/>
      <c r="G7" s="4" t="s">
        <v>14</v>
      </c>
    </row>
    <row r="8" spans="1:8" ht="36" customHeight="1" x14ac:dyDescent="0.3">
      <c r="A8" s="43" t="s">
        <v>0</v>
      </c>
      <c r="B8" s="33" t="s">
        <v>7</v>
      </c>
      <c r="C8" s="43" t="s">
        <v>1</v>
      </c>
      <c r="D8" s="43" t="s">
        <v>17</v>
      </c>
      <c r="E8" s="43" t="s">
        <v>5</v>
      </c>
      <c r="F8" s="43"/>
      <c r="G8" s="43"/>
    </row>
    <row r="9" spans="1:8" x14ac:dyDescent="0.3">
      <c r="A9" s="43"/>
      <c r="B9" s="34"/>
      <c r="C9" s="43"/>
      <c r="D9" s="43"/>
      <c r="E9" s="43" t="s">
        <v>2</v>
      </c>
      <c r="F9" s="43" t="s">
        <v>3</v>
      </c>
      <c r="G9" s="43"/>
    </row>
    <row r="10" spans="1:8" ht="31.5" x14ac:dyDescent="0.3">
      <c r="A10" s="43"/>
      <c r="B10" s="35"/>
      <c r="C10" s="43"/>
      <c r="D10" s="43"/>
      <c r="E10" s="43"/>
      <c r="F10" s="26" t="s">
        <v>4</v>
      </c>
      <c r="G10" s="15" t="s">
        <v>11</v>
      </c>
    </row>
    <row r="11" spans="1:8" x14ac:dyDescent="0.3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5">
        <v>7</v>
      </c>
    </row>
    <row r="12" spans="1:8" ht="29.45" customHeight="1" x14ac:dyDescent="0.3">
      <c r="A12" s="31" t="s">
        <v>18</v>
      </c>
      <c r="B12" s="32"/>
      <c r="C12" s="32"/>
      <c r="D12" s="32"/>
      <c r="E12" s="32"/>
      <c r="F12" s="32"/>
      <c r="G12" s="32"/>
    </row>
    <row r="13" spans="1:8" s="7" customFormat="1" ht="38.25" customHeight="1" x14ac:dyDescent="0.3">
      <c r="A13" s="44" t="s">
        <v>22</v>
      </c>
      <c r="B13" s="18" t="s">
        <v>148</v>
      </c>
      <c r="C13" s="19" t="s">
        <v>13</v>
      </c>
      <c r="D13" s="19" t="s">
        <v>149</v>
      </c>
      <c r="E13" s="15">
        <f>F13+G13</f>
        <v>25000</v>
      </c>
      <c r="F13" s="6">
        <v>25000</v>
      </c>
      <c r="G13" s="27"/>
      <c r="H13" s="14"/>
    </row>
    <row r="14" spans="1:8" s="7" customFormat="1" ht="51" customHeight="1" x14ac:dyDescent="0.3">
      <c r="A14" s="45"/>
      <c r="B14" s="18" t="s">
        <v>148</v>
      </c>
      <c r="C14" s="19" t="s">
        <v>150</v>
      </c>
      <c r="D14" s="19" t="s">
        <v>151</v>
      </c>
      <c r="E14" s="15">
        <f>F14+G14</f>
        <v>50000</v>
      </c>
      <c r="F14" s="6">
        <v>50000</v>
      </c>
      <c r="G14" s="6"/>
    </row>
    <row r="15" spans="1:8" s="7" customFormat="1" ht="33" customHeight="1" x14ac:dyDescent="0.3">
      <c r="A15" s="46"/>
      <c r="B15" s="18" t="s">
        <v>148</v>
      </c>
      <c r="C15" s="19" t="s">
        <v>152</v>
      </c>
      <c r="D15" s="19" t="s">
        <v>153</v>
      </c>
      <c r="E15" s="15">
        <f>F15+G15</f>
        <v>50000</v>
      </c>
      <c r="F15" s="6">
        <v>50000</v>
      </c>
      <c r="G15" s="6"/>
    </row>
    <row r="16" spans="1:8" s="7" customFormat="1" ht="70.150000000000006" customHeight="1" x14ac:dyDescent="0.3">
      <c r="A16" s="28" t="s">
        <v>23</v>
      </c>
      <c r="B16" s="17" t="s">
        <v>27</v>
      </c>
      <c r="C16" s="19" t="s">
        <v>154</v>
      </c>
      <c r="D16" s="19" t="s">
        <v>155</v>
      </c>
      <c r="E16" s="15">
        <f>F16+G16</f>
        <v>49000</v>
      </c>
      <c r="F16" s="6">
        <v>49000</v>
      </c>
      <c r="G16" s="6"/>
    </row>
    <row r="17" spans="1:7" ht="84" customHeight="1" x14ac:dyDescent="0.3">
      <c r="A17" s="28" t="s">
        <v>6</v>
      </c>
      <c r="B17" s="17" t="s">
        <v>16</v>
      </c>
      <c r="C17" s="29" t="s">
        <v>10</v>
      </c>
      <c r="D17" s="19" t="s">
        <v>156</v>
      </c>
      <c r="E17" s="15">
        <f>F17+G17</f>
        <v>25000</v>
      </c>
      <c r="F17" s="6">
        <v>25000</v>
      </c>
      <c r="G17" s="6"/>
    </row>
    <row r="18" spans="1:7" ht="27" customHeight="1" x14ac:dyDescent="0.3">
      <c r="A18" s="31" t="s">
        <v>8</v>
      </c>
      <c r="B18" s="32"/>
      <c r="C18" s="32"/>
      <c r="D18" s="47"/>
      <c r="E18" s="15">
        <f>SUM(E13:E17)</f>
        <v>199000</v>
      </c>
      <c r="F18" s="15">
        <f>SUM(F13:F17)</f>
        <v>199000</v>
      </c>
      <c r="G18" s="15">
        <f>SUM(G13:G17)</f>
        <v>0</v>
      </c>
    </row>
    <row r="19" spans="1:7" ht="29.45" customHeight="1" x14ac:dyDescent="0.3">
      <c r="A19" s="31" t="s">
        <v>157</v>
      </c>
      <c r="B19" s="32"/>
      <c r="C19" s="32"/>
      <c r="D19" s="32"/>
      <c r="E19" s="32"/>
      <c r="F19" s="32"/>
      <c r="G19" s="32"/>
    </row>
    <row r="20" spans="1:7" ht="69.75" customHeight="1" x14ac:dyDescent="0.3">
      <c r="A20" s="43" t="s">
        <v>12</v>
      </c>
      <c r="B20" s="17" t="s">
        <v>51</v>
      </c>
      <c r="C20" s="19" t="s">
        <v>38</v>
      </c>
      <c r="D20" s="19" t="s">
        <v>39</v>
      </c>
      <c r="E20" s="15">
        <f t="shared" ref="E20:E27" si="0">F20+G20</f>
        <v>13888</v>
      </c>
      <c r="F20" s="6">
        <v>13888</v>
      </c>
      <c r="G20" s="6"/>
    </row>
    <row r="21" spans="1:7" ht="63" x14ac:dyDescent="0.3">
      <c r="A21" s="43"/>
      <c r="B21" s="17" t="s">
        <v>51</v>
      </c>
      <c r="C21" s="19" t="s">
        <v>37</v>
      </c>
      <c r="D21" s="19" t="s">
        <v>40</v>
      </c>
      <c r="E21" s="15">
        <f t="shared" si="0"/>
        <v>23391</v>
      </c>
      <c r="F21" s="6">
        <v>23391</v>
      </c>
      <c r="G21" s="6"/>
    </row>
    <row r="22" spans="1:7" ht="47.25" customHeight="1" x14ac:dyDescent="0.3">
      <c r="A22" s="43"/>
      <c r="B22" s="17" t="s">
        <v>27</v>
      </c>
      <c r="C22" s="19" t="s">
        <v>41</v>
      </c>
      <c r="D22" s="19" t="s">
        <v>53</v>
      </c>
      <c r="E22" s="15">
        <f t="shared" si="0"/>
        <v>39900</v>
      </c>
      <c r="F22" s="6">
        <v>39900</v>
      </c>
      <c r="G22" s="6"/>
    </row>
    <row r="23" spans="1:7" ht="66.75" customHeight="1" x14ac:dyDescent="0.3">
      <c r="A23" s="43"/>
      <c r="B23" s="17" t="s">
        <v>52</v>
      </c>
      <c r="C23" s="19" t="s">
        <v>42</v>
      </c>
      <c r="D23" s="19" t="s">
        <v>54</v>
      </c>
      <c r="E23" s="15">
        <f t="shared" si="0"/>
        <v>33282</v>
      </c>
      <c r="F23" s="6">
        <v>33282</v>
      </c>
      <c r="G23" s="6"/>
    </row>
    <row r="24" spans="1:7" ht="63" x14ac:dyDescent="0.3">
      <c r="A24" s="43"/>
      <c r="B24" s="17" t="s">
        <v>52</v>
      </c>
      <c r="C24" s="19" t="s">
        <v>43</v>
      </c>
      <c r="D24" s="19" t="s">
        <v>44</v>
      </c>
      <c r="E24" s="15">
        <f t="shared" si="0"/>
        <v>15824</v>
      </c>
      <c r="F24" s="6">
        <v>15824</v>
      </c>
      <c r="G24" s="6"/>
    </row>
    <row r="25" spans="1:7" ht="71.25" customHeight="1" x14ac:dyDescent="0.3">
      <c r="A25" s="43"/>
      <c r="B25" s="17" t="s">
        <v>52</v>
      </c>
      <c r="C25" s="20" t="s">
        <v>45</v>
      </c>
      <c r="D25" s="19" t="s">
        <v>46</v>
      </c>
      <c r="E25" s="15">
        <f t="shared" si="0"/>
        <v>39900</v>
      </c>
      <c r="F25" s="8">
        <v>39900</v>
      </c>
      <c r="G25" s="6"/>
    </row>
    <row r="26" spans="1:7" ht="63" x14ac:dyDescent="0.3">
      <c r="A26" s="43"/>
      <c r="B26" s="17" t="s">
        <v>52</v>
      </c>
      <c r="C26" s="20" t="s">
        <v>47</v>
      </c>
      <c r="D26" s="19" t="s">
        <v>48</v>
      </c>
      <c r="E26" s="15">
        <f t="shared" si="0"/>
        <v>13678</v>
      </c>
      <c r="F26" s="8">
        <v>13678</v>
      </c>
      <c r="G26" s="6"/>
    </row>
    <row r="27" spans="1:7" ht="69" customHeight="1" x14ac:dyDescent="0.3">
      <c r="A27" s="43"/>
      <c r="B27" s="17" t="s">
        <v>52</v>
      </c>
      <c r="C27" s="19" t="s">
        <v>49</v>
      </c>
      <c r="D27" s="19" t="s">
        <v>50</v>
      </c>
      <c r="E27" s="15">
        <f t="shared" si="0"/>
        <v>39900</v>
      </c>
      <c r="F27" s="6">
        <v>39900</v>
      </c>
      <c r="G27" s="6"/>
    </row>
    <row r="28" spans="1:7" ht="27" customHeight="1" x14ac:dyDescent="0.3">
      <c r="A28" s="31" t="s">
        <v>8</v>
      </c>
      <c r="B28" s="32"/>
      <c r="C28" s="32"/>
      <c r="D28" s="47"/>
      <c r="E28" s="15">
        <f>SUM(E20:E27)</f>
        <v>219763</v>
      </c>
      <c r="F28" s="15">
        <f>SUM(F20:F27)</f>
        <v>219763</v>
      </c>
      <c r="G28" s="15">
        <f>SUM(G20:G27)</f>
        <v>0</v>
      </c>
    </row>
    <row r="29" spans="1:7" ht="29.25" customHeight="1" x14ac:dyDescent="0.3">
      <c r="A29" s="31" t="s">
        <v>19</v>
      </c>
      <c r="B29" s="32"/>
      <c r="C29" s="32"/>
      <c r="D29" s="32"/>
      <c r="E29" s="32"/>
      <c r="F29" s="32"/>
      <c r="G29" s="32"/>
    </row>
    <row r="30" spans="1:7" ht="56.25" customHeight="1" x14ac:dyDescent="0.3">
      <c r="A30" s="43" t="s">
        <v>24</v>
      </c>
      <c r="B30" s="18" t="s">
        <v>26</v>
      </c>
      <c r="C30" s="21" t="s">
        <v>105</v>
      </c>
      <c r="D30" s="19" t="s">
        <v>106</v>
      </c>
      <c r="E30" s="15">
        <f>F30+G30</f>
        <v>96451</v>
      </c>
      <c r="F30" s="6">
        <v>96451</v>
      </c>
      <c r="G30" s="6"/>
    </row>
    <row r="31" spans="1:7" ht="49.5" customHeight="1" x14ac:dyDescent="0.3">
      <c r="A31" s="43"/>
      <c r="B31" s="18" t="s">
        <v>26</v>
      </c>
      <c r="C31" s="21" t="s">
        <v>107</v>
      </c>
      <c r="D31" s="19" t="s">
        <v>108</v>
      </c>
      <c r="E31" s="15">
        <f t="shared" ref="E31:E48" si="1">F31+G31</f>
        <v>80118</v>
      </c>
      <c r="F31" s="6">
        <v>80118</v>
      </c>
      <c r="G31" s="6"/>
    </row>
    <row r="32" spans="1:7" ht="39" customHeight="1" x14ac:dyDescent="0.3">
      <c r="A32" s="43"/>
      <c r="B32" s="18" t="s">
        <v>26</v>
      </c>
      <c r="C32" s="21" t="s">
        <v>109</v>
      </c>
      <c r="D32" s="19" t="s">
        <v>110</v>
      </c>
      <c r="E32" s="15">
        <f t="shared" si="1"/>
        <v>70000</v>
      </c>
      <c r="F32" s="6">
        <v>21900</v>
      </c>
      <c r="G32" s="6">
        <v>48100</v>
      </c>
    </row>
    <row r="33" spans="1:7" ht="78.75" x14ac:dyDescent="0.3">
      <c r="A33" s="43"/>
      <c r="B33" s="18" t="s">
        <v>26</v>
      </c>
      <c r="C33" s="19" t="s">
        <v>111</v>
      </c>
      <c r="D33" s="19" t="s">
        <v>112</v>
      </c>
      <c r="E33" s="15">
        <f t="shared" si="1"/>
        <v>90000</v>
      </c>
      <c r="F33" s="6">
        <v>90000</v>
      </c>
      <c r="G33" s="6"/>
    </row>
    <row r="34" spans="1:7" ht="63" x14ac:dyDescent="0.3">
      <c r="A34" s="43"/>
      <c r="B34" s="18" t="s">
        <v>26</v>
      </c>
      <c r="C34" s="21" t="s">
        <v>113</v>
      </c>
      <c r="D34" s="19" t="s">
        <v>114</v>
      </c>
      <c r="E34" s="15">
        <f t="shared" si="1"/>
        <v>100000</v>
      </c>
      <c r="F34" s="6">
        <v>100000</v>
      </c>
      <c r="G34" s="8"/>
    </row>
    <row r="35" spans="1:7" ht="63" x14ac:dyDescent="0.3">
      <c r="A35" s="43"/>
      <c r="B35" s="18" t="s">
        <v>26</v>
      </c>
      <c r="C35" s="21" t="s">
        <v>145</v>
      </c>
      <c r="D35" s="19" t="s">
        <v>115</v>
      </c>
      <c r="E35" s="15">
        <f t="shared" si="1"/>
        <v>91000</v>
      </c>
      <c r="F35" s="6">
        <v>91000</v>
      </c>
      <c r="G35" s="8"/>
    </row>
    <row r="36" spans="1:7" ht="63" x14ac:dyDescent="0.3">
      <c r="A36" s="43"/>
      <c r="B36" s="22" t="s">
        <v>21</v>
      </c>
      <c r="C36" s="19" t="s">
        <v>146</v>
      </c>
      <c r="D36" s="19" t="s">
        <v>116</v>
      </c>
      <c r="E36" s="15">
        <f t="shared" si="1"/>
        <v>100000</v>
      </c>
      <c r="F36" s="6">
        <v>100000</v>
      </c>
      <c r="G36" s="6"/>
    </row>
    <row r="37" spans="1:7" ht="57" customHeight="1" x14ac:dyDescent="0.3">
      <c r="A37" s="43"/>
      <c r="B37" s="22" t="s">
        <v>21</v>
      </c>
      <c r="C37" s="21" t="s">
        <v>117</v>
      </c>
      <c r="D37" s="19" t="s">
        <v>118</v>
      </c>
      <c r="E37" s="15">
        <f t="shared" si="1"/>
        <v>99376</v>
      </c>
      <c r="F37" s="6">
        <v>99376</v>
      </c>
      <c r="G37" s="6"/>
    </row>
    <row r="38" spans="1:7" ht="46.9" customHeight="1" x14ac:dyDescent="0.3">
      <c r="A38" s="43"/>
      <c r="B38" s="22" t="s">
        <v>21</v>
      </c>
      <c r="C38" s="21" t="s">
        <v>119</v>
      </c>
      <c r="D38" s="19" t="s">
        <v>120</v>
      </c>
      <c r="E38" s="15">
        <f t="shared" si="1"/>
        <v>99850</v>
      </c>
      <c r="F38" s="6">
        <v>99850</v>
      </c>
      <c r="G38" s="6"/>
    </row>
    <row r="39" spans="1:7" ht="69.75" customHeight="1" x14ac:dyDescent="0.3">
      <c r="A39" s="43"/>
      <c r="B39" s="22" t="s">
        <v>21</v>
      </c>
      <c r="C39" s="21" t="s">
        <v>121</v>
      </c>
      <c r="D39" s="19" t="s">
        <v>122</v>
      </c>
      <c r="E39" s="15">
        <f t="shared" si="1"/>
        <v>52885</v>
      </c>
      <c r="F39" s="6">
        <v>52885</v>
      </c>
      <c r="G39" s="6"/>
    </row>
    <row r="40" spans="1:7" ht="56.25" customHeight="1" x14ac:dyDescent="0.3">
      <c r="A40" s="43"/>
      <c r="B40" s="22" t="s">
        <v>21</v>
      </c>
      <c r="C40" s="21" t="s">
        <v>123</v>
      </c>
      <c r="D40" s="19" t="s">
        <v>124</v>
      </c>
      <c r="E40" s="15">
        <f t="shared" si="1"/>
        <v>100000</v>
      </c>
      <c r="F40" s="6">
        <v>100000</v>
      </c>
      <c r="G40" s="6"/>
    </row>
    <row r="41" spans="1:7" ht="52.5" customHeight="1" x14ac:dyDescent="0.3">
      <c r="A41" s="43"/>
      <c r="B41" s="22" t="s">
        <v>21</v>
      </c>
      <c r="C41" s="21" t="s">
        <v>125</v>
      </c>
      <c r="D41" s="19" t="s">
        <v>126</v>
      </c>
      <c r="E41" s="15">
        <f t="shared" si="1"/>
        <v>54406</v>
      </c>
      <c r="F41" s="6">
        <v>54406</v>
      </c>
      <c r="G41" s="6"/>
    </row>
    <row r="42" spans="1:7" ht="52.5" customHeight="1" x14ac:dyDescent="0.3">
      <c r="A42" s="43"/>
      <c r="B42" s="22" t="s">
        <v>21</v>
      </c>
      <c r="C42" s="21" t="s">
        <v>127</v>
      </c>
      <c r="D42" s="19" t="s">
        <v>128</v>
      </c>
      <c r="E42" s="15">
        <f t="shared" si="1"/>
        <v>99900</v>
      </c>
      <c r="F42" s="6">
        <v>99900</v>
      </c>
      <c r="G42" s="6"/>
    </row>
    <row r="43" spans="1:7" ht="54.75" customHeight="1" x14ac:dyDescent="0.3">
      <c r="A43" s="43"/>
      <c r="B43" s="22" t="s">
        <v>21</v>
      </c>
      <c r="C43" s="19" t="s">
        <v>130</v>
      </c>
      <c r="D43" s="19" t="s">
        <v>129</v>
      </c>
      <c r="E43" s="15">
        <f t="shared" si="1"/>
        <v>70000</v>
      </c>
      <c r="F43" s="6">
        <v>70000</v>
      </c>
      <c r="G43" s="6"/>
    </row>
    <row r="44" spans="1:7" ht="66" customHeight="1" x14ac:dyDescent="0.3">
      <c r="A44" s="43"/>
      <c r="B44" s="22" t="s">
        <v>21</v>
      </c>
      <c r="C44" s="19" t="s">
        <v>131</v>
      </c>
      <c r="D44" s="19" t="s">
        <v>132</v>
      </c>
      <c r="E44" s="15">
        <f t="shared" si="1"/>
        <v>98000</v>
      </c>
      <c r="F44" s="6">
        <v>98000</v>
      </c>
      <c r="G44" s="6"/>
    </row>
    <row r="45" spans="1:7" ht="59.25" customHeight="1" x14ac:dyDescent="0.3">
      <c r="A45" s="43"/>
      <c r="B45" s="22" t="s">
        <v>21</v>
      </c>
      <c r="C45" s="19" t="s">
        <v>133</v>
      </c>
      <c r="D45" s="19" t="s">
        <v>134</v>
      </c>
      <c r="E45" s="15">
        <f t="shared" si="1"/>
        <v>100000</v>
      </c>
      <c r="F45" s="6">
        <v>100000</v>
      </c>
      <c r="G45" s="6"/>
    </row>
    <row r="46" spans="1:7" ht="55.5" customHeight="1" x14ac:dyDescent="0.3">
      <c r="A46" s="43"/>
      <c r="B46" s="22" t="s">
        <v>21</v>
      </c>
      <c r="C46" s="19" t="s">
        <v>135</v>
      </c>
      <c r="D46" s="19" t="s">
        <v>136</v>
      </c>
      <c r="E46" s="15">
        <f t="shared" si="1"/>
        <v>100000</v>
      </c>
      <c r="F46" s="6">
        <v>100000</v>
      </c>
      <c r="G46" s="6"/>
    </row>
    <row r="47" spans="1:7" ht="87" customHeight="1" x14ac:dyDescent="0.3">
      <c r="A47" s="43"/>
      <c r="B47" s="22" t="s">
        <v>143</v>
      </c>
      <c r="C47" s="21" t="s">
        <v>137</v>
      </c>
      <c r="D47" s="19" t="s">
        <v>138</v>
      </c>
      <c r="E47" s="15">
        <f t="shared" si="1"/>
        <v>56000</v>
      </c>
      <c r="F47" s="6">
        <v>56000</v>
      </c>
      <c r="G47" s="6"/>
    </row>
    <row r="48" spans="1:7" ht="84" customHeight="1" x14ac:dyDescent="0.3">
      <c r="A48" s="43"/>
      <c r="B48" s="22" t="s">
        <v>144</v>
      </c>
      <c r="C48" s="19" t="s">
        <v>139</v>
      </c>
      <c r="D48" s="19" t="s">
        <v>140</v>
      </c>
      <c r="E48" s="15">
        <f t="shared" si="1"/>
        <v>100000</v>
      </c>
      <c r="F48" s="6">
        <v>100000</v>
      </c>
      <c r="G48" s="6"/>
    </row>
    <row r="49" spans="1:7" ht="66.75" customHeight="1" x14ac:dyDescent="0.3">
      <c r="A49" s="43"/>
      <c r="B49" s="22" t="s">
        <v>144</v>
      </c>
      <c r="C49" s="19" t="s">
        <v>141</v>
      </c>
      <c r="D49" s="19" t="s">
        <v>142</v>
      </c>
      <c r="E49" s="15">
        <f>F49+G49</f>
        <v>100000</v>
      </c>
      <c r="F49" s="6">
        <v>100000</v>
      </c>
      <c r="G49" s="6"/>
    </row>
    <row r="50" spans="1:7" ht="25.5" customHeight="1" x14ac:dyDescent="0.3">
      <c r="A50" s="43" t="s">
        <v>8</v>
      </c>
      <c r="B50" s="43"/>
      <c r="C50" s="43"/>
      <c r="D50" s="43"/>
      <c r="E50" s="15">
        <f>SUM(E30:E49)</f>
        <v>1757986</v>
      </c>
      <c r="F50" s="15">
        <f>SUM(F30:F49)</f>
        <v>1709886</v>
      </c>
      <c r="G50" s="15">
        <f>SUM(G30:G49)</f>
        <v>48100</v>
      </c>
    </row>
    <row r="51" spans="1:7" ht="30.75" customHeight="1" x14ac:dyDescent="0.3">
      <c r="A51" s="31" t="s">
        <v>20</v>
      </c>
      <c r="B51" s="32"/>
      <c r="C51" s="32"/>
      <c r="D51" s="32"/>
      <c r="E51" s="32"/>
      <c r="F51" s="32"/>
      <c r="G51" s="32"/>
    </row>
    <row r="52" spans="1:7" s="16" customFormat="1" ht="39" customHeight="1" x14ac:dyDescent="0.3">
      <c r="A52" s="33" t="s">
        <v>25</v>
      </c>
      <c r="B52" s="18" t="s">
        <v>28</v>
      </c>
      <c r="C52" s="19" t="s">
        <v>62</v>
      </c>
      <c r="D52" s="19" t="s">
        <v>79</v>
      </c>
      <c r="E52" s="15">
        <f t="shared" ref="E52:E75" si="2">F52+G52</f>
        <v>105000</v>
      </c>
      <c r="F52" s="6">
        <v>105000</v>
      </c>
      <c r="G52" s="6"/>
    </row>
    <row r="53" spans="1:7" s="16" customFormat="1" ht="80.25" customHeight="1" x14ac:dyDescent="0.3">
      <c r="A53" s="34"/>
      <c r="B53" s="18" t="s">
        <v>28</v>
      </c>
      <c r="C53" s="19" t="s">
        <v>63</v>
      </c>
      <c r="D53" s="19" t="s">
        <v>99</v>
      </c>
      <c r="E53" s="15">
        <f t="shared" si="2"/>
        <v>62790</v>
      </c>
      <c r="F53" s="6">
        <v>62790</v>
      </c>
      <c r="G53" s="6"/>
    </row>
    <row r="54" spans="1:7" s="16" customFormat="1" ht="64.5" customHeight="1" x14ac:dyDescent="0.3">
      <c r="A54" s="34"/>
      <c r="B54" s="18" t="s">
        <v>28</v>
      </c>
      <c r="C54" s="19" t="s">
        <v>64</v>
      </c>
      <c r="D54" s="19" t="s">
        <v>100</v>
      </c>
      <c r="E54" s="15">
        <f t="shared" si="2"/>
        <v>105000</v>
      </c>
      <c r="F54" s="6">
        <v>105000</v>
      </c>
      <c r="G54" s="6"/>
    </row>
    <row r="55" spans="1:7" s="16" customFormat="1" ht="45" customHeight="1" x14ac:dyDescent="0.3">
      <c r="A55" s="34"/>
      <c r="B55" s="18" t="s">
        <v>28</v>
      </c>
      <c r="C55" s="19" t="s">
        <v>65</v>
      </c>
      <c r="D55" s="19" t="s">
        <v>80</v>
      </c>
      <c r="E55" s="15">
        <f t="shared" si="2"/>
        <v>105000</v>
      </c>
      <c r="F55" s="6">
        <v>105000</v>
      </c>
      <c r="G55" s="6"/>
    </row>
    <row r="56" spans="1:7" s="16" customFormat="1" ht="63.75" customHeight="1" x14ac:dyDescent="0.3">
      <c r="A56" s="34"/>
      <c r="B56" s="18" t="s">
        <v>28</v>
      </c>
      <c r="C56" s="19" t="s">
        <v>66</v>
      </c>
      <c r="D56" s="19" t="s">
        <v>81</v>
      </c>
      <c r="E56" s="15">
        <f t="shared" si="2"/>
        <v>105000</v>
      </c>
      <c r="F56" s="6">
        <v>105000</v>
      </c>
      <c r="G56" s="6"/>
    </row>
    <row r="57" spans="1:7" s="16" customFormat="1" ht="40.5" customHeight="1" x14ac:dyDescent="0.3">
      <c r="A57" s="34"/>
      <c r="B57" s="18" t="s">
        <v>28</v>
      </c>
      <c r="C57" s="19" t="s">
        <v>67</v>
      </c>
      <c r="D57" s="19" t="s">
        <v>82</v>
      </c>
      <c r="E57" s="15">
        <f t="shared" si="2"/>
        <v>105000</v>
      </c>
      <c r="F57" s="6">
        <v>105000</v>
      </c>
      <c r="G57" s="6"/>
    </row>
    <row r="58" spans="1:7" s="16" customFormat="1" ht="42.75" customHeight="1" x14ac:dyDescent="0.3">
      <c r="A58" s="34"/>
      <c r="B58" s="18" t="s">
        <v>28</v>
      </c>
      <c r="C58" s="19" t="s">
        <v>68</v>
      </c>
      <c r="D58" s="19" t="s">
        <v>104</v>
      </c>
      <c r="E58" s="15">
        <f t="shared" si="2"/>
        <v>105000</v>
      </c>
      <c r="F58" s="6">
        <v>105000</v>
      </c>
      <c r="G58" s="6"/>
    </row>
    <row r="59" spans="1:7" s="16" customFormat="1" ht="51.75" customHeight="1" x14ac:dyDescent="0.3">
      <c r="A59" s="34"/>
      <c r="B59" s="18" t="s">
        <v>28</v>
      </c>
      <c r="C59" s="19" t="s">
        <v>69</v>
      </c>
      <c r="D59" s="19" t="s">
        <v>83</v>
      </c>
      <c r="E59" s="15">
        <f t="shared" si="2"/>
        <v>105000</v>
      </c>
      <c r="F59" s="6">
        <v>105000</v>
      </c>
      <c r="G59" s="6"/>
    </row>
    <row r="60" spans="1:7" s="16" customFormat="1" ht="44.25" customHeight="1" x14ac:dyDescent="0.3">
      <c r="A60" s="34"/>
      <c r="B60" s="18" t="s">
        <v>28</v>
      </c>
      <c r="C60" s="19" t="s">
        <v>70</v>
      </c>
      <c r="D60" s="19" t="s">
        <v>84</v>
      </c>
      <c r="E60" s="15">
        <f t="shared" si="2"/>
        <v>84000</v>
      </c>
      <c r="F60" s="6">
        <v>84000</v>
      </c>
      <c r="G60" s="6"/>
    </row>
    <row r="61" spans="1:7" s="16" customFormat="1" ht="68.25" customHeight="1" x14ac:dyDescent="0.3">
      <c r="A61" s="34"/>
      <c r="B61" s="18" t="s">
        <v>28</v>
      </c>
      <c r="C61" s="19" t="s">
        <v>31</v>
      </c>
      <c r="D61" s="19" t="s">
        <v>101</v>
      </c>
      <c r="E61" s="15">
        <f t="shared" si="2"/>
        <v>105000</v>
      </c>
      <c r="F61" s="6">
        <v>105000</v>
      </c>
      <c r="G61" s="6"/>
    </row>
    <row r="62" spans="1:7" s="16" customFormat="1" ht="52.5" customHeight="1" x14ac:dyDescent="0.3">
      <c r="A62" s="34"/>
      <c r="B62" s="18" t="s">
        <v>28</v>
      </c>
      <c r="C62" s="19" t="s">
        <v>71</v>
      </c>
      <c r="D62" s="19" t="s">
        <v>85</v>
      </c>
      <c r="E62" s="15">
        <f t="shared" si="2"/>
        <v>60585</v>
      </c>
      <c r="F62" s="6">
        <v>60585</v>
      </c>
      <c r="G62" s="6"/>
    </row>
    <row r="63" spans="1:7" s="16" customFormat="1" ht="53.25" customHeight="1" x14ac:dyDescent="0.3">
      <c r="A63" s="34"/>
      <c r="B63" s="18" t="s">
        <v>28</v>
      </c>
      <c r="C63" s="19" t="s">
        <v>102</v>
      </c>
      <c r="D63" s="19" t="s">
        <v>86</v>
      </c>
      <c r="E63" s="15">
        <f t="shared" si="2"/>
        <v>29945</v>
      </c>
      <c r="F63" s="6">
        <v>29945</v>
      </c>
      <c r="G63" s="6"/>
    </row>
    <row r="64" spans="1:7" s="16" customFormat="1" ht="48" customHeight="1" x14ac:dyDescent="0.3">
      <c r="A64" s="34"/>
      <c r="B64" s="18" t="s">
        <v>28</v>
      </c>
      <c r="C64" s="19" t="s">
        <v>72</v>
      </c>
      <c r="D64" s="19" t="s">
        <v>87</v>
      </c>
      <c r="E64" s="15">
        <f t="shared" si="2"/>
        <v>18900</v>
      </c>
      <c r="F64" s="6">
        <v>18900</v>
      </c>
      <c r="G64" s="6"/>
    </row>
    <row r="65" spans="1:7" s="16" customFormat="1" ht="42" customHeight="1" x14ac:dyDescent="0.3">
      <c r="A65" s="34"/>
      <c r="B65" s="18" t="s">
        <v>28</v>
      </c>
      <c r="C65" s="19" t="s">
        <v>73</v>
      </c>
      <c r="D65" s="19" t="s">
        <v>88</v>
      </c>
      <c r="E65" s="15">
        <f t="shared" si="2"/>
        <v>105000</v>
      </c>
      <c r="F65" s="6">
        <v>105000</v>
      </c>
      <c r="G65" s="6"/>
    </row>
    <row r="66" spans="1:7" s="16" customFormat="1" ht="57" customHeight="1" x14ac:dyDescent="0.3">
      <c r="A66" s="34"/>
      <c r="B66" s="18" t="s">
        <v>28</v>
      </c>
      <c r="C66" s="19" t="s">
        <v>74</v>
      </c>
      <c r="D66" s="19" t="s">
        <v>89</v>
      </c>
      <c r="E66" s="15">
        <f t="shared" si="2"/>
        <v>105000</v>
      </c>
      <c r="F66" s="6">
        <v>105000</v>
      </c>
      <c r="G66" s="6"/>
    </row>
    <row r="67" spans="1:7" s="16" customFormat="1" ht="63.75" customHeight="1" x14ac:dyDescent="0.3">
      <c r="A67" s="34"/>
      <c r="B67" s="18" t="s">
        <v>28</v>
      </c>
      <c r="C67" s="19" t="s">
        <v>35</v>
      </c>
      <c r="D67" s="19" t="s">
        <v>90</v>
      </c>
      <c r="E67" s="15">
        <f t="shared" si="2"/>
        <v>104930</v>
      </c>
      <c r="F67" s="6">
        <v>104930</v>
      </c>
      <c r="G67" s="6"/>
    </row>
    <row r="68" spans="1:7" s="16" customFormat="1" ht="67.5" customHeight="1" x14ac:dyDescent="0.3">
      <c r="A68" s="34"/>
      <c r="B68" s="18" t="s">
        <v>28</v>
      </c>
      <c r="C68" s="19" t="s">
        <v>75</v>
      </c>
      <c r="D68" s="19" t="s">
        <v>91</v>
      </c>
      <c r="E68" s="15">
        <f t="shared" si="2"/>
        <v>105000</v>
      </c>
      <c r="F68" s="6">
        <v>105000</v>
      </c>
      <c r="G68" s="6"/>
    </row>
    <row r="69" spans="1:7" s="16" customFormat="1" ht="39.75" customHeight="1" x14ac:dyDescent="0.3">
      <c r="A69" s="34"/>
      <c r="B69" s="18" t="s">
        <v>28</v>
      </c>
      <c r="C69" s="19" t="s">
        <v>76</v>
      </c>
      <c r="D69" s="19" t="s">
        <v>92</v>
      </c>
      <c r="E69" s="15">
        <f t="shared" si="2"/>
        <v>97807</v>
      </c>
      <c r="F69" s="6">
        <v>97807</v>
      </c>
      <c r="G69" s="6"/>
    </row>
    <row r="70" spans="1:7" s="16" customFormat="1" ht="39.75" customHeight="1" x14ac:dyDescent="0.3">
      <c r="A70" s="34"/>
      <c r="B70" s="18" t="s">
        <v>28</v>
      </c>
      <c r="C70" s="19" t="s">
        <v>32</v>
      </c>
      <c r="D70" s="19" t="s">
        <v>93</v>
      </c>
      <c r="E70" s="15">
        <f t="shared" si="2"/>
        <v>105000</v>
      </c>
      <c r="F70" s="6">
        <v>105000</v>
      </c>
      <c r="G70" s="6"/>
    </row>
    <row r="71" spans="1:7" s="16" customFormat="1" ht="48.75" customHeight="1" x14ac:dyDescent="0.3">
      <c r="A71" s="34"/>
      <c r="B71" s="18" t="s">
        <v>28</v>
      </c>
      <c r="C71" s="19" t="s">
        <v>77</v>
      </c>
      <c r="D71" s="19" t="s">
        <v>94</v>
      </c>
      <c r="E71" s="15">
        <f t="shared" si="2"/>
        <v>104000</v>
      </c>
      <c r="F71" s="6">
        <v>104000</v>
      </c>
      <c r="G71" s="6"/>
    </row>
    <row r="72" spans="1:7" s="16" customFormat="1" ht="64.5" customHeight="1" x14ac:dyDescent="0.3">
      <c r="A72" s="34"/>
      <c r="B72" s="18" t="s">
        <v>28</v>
      </c>
      <c r="C72" s="19" t="s">
        <v>33</v>
      </c>
      <c r="D72" s="19" t="s">
        <v>95</v>
      </c>
      <c r="E72" s="15">
        <f t="shared" si="2"/>
        <v>97132</v>
      </c>
      <c r="F72" s="6">
        <v>97132</v>
      </c>
      <c r="G72" s="6"/>
    </row>
    <row r="73" spans="1:7" s="16" customFormat="1" ht="48.75" customHeight="1" x14ac:dyDescent="0.3">
      <c r="A73" s="34"/>
      <c r="B73" s="18" t="s">
        <v>28</v>
      </c>
      <c r="C73" s="19" t="s">
        <v>34</v>
      </c>
      <c r="D73" s="19" t="s">
        <v>96</v>
      </c>
      <c r="E73" s="15">
        <f t="shared" si="2"/>
        <v>105000</v>
      </c>
      <c r="F73" s="6">
        <v>105000</v>
      </c>
      <c r="G73" s="6"/>
    </row>
    <row r="74" spans="1:7" s="16" customFormat="1" ht="63" x14ac:dyDescent="0.3">
      <c r="A74" s="34"/>
      <c r="B74" s="18" t="s">
        <v>28</v>
      </c>
      <c r="C74" s="19" t="s">
        <v>78</v>
      </c>
      <c r="D74" s="19" t="s">
        <v>162</v>
      </c>
      <c r="E74" s="15">
        <f t="shared" si="2"/>
        <v>99302</v>
      </c>
      <c r="F74" s="6">
        <v>99302</v>
      </c>
      <c r="G74" s="6"/>
    </row>
    <row r="75" spans="1:7" s="16" customFormat="1" ht="36.75" customHeight="1" x14ac:dyDescent="0.3">
      <c r="A75" s="35"/>
      <c r="B75" s="18" t="s">
        <v>28</v>
      </c>
      <c r="C75" s="19" t="s">
        <v>65</v>
      </c>
      <c r="D75" s="19" t="s">
        <v>97</v>
      </c>
      <c r="E75" s="15">
        <f t="shared" si="2"/>
        <v>105000</v>
      </c>
      <c r="F75" s="6">
        <v>105000</v>
      </c>
      <c r="G75" s="6"/>
    </row>
    <row r="76" spans="1:7" s="16" customFormat="1" ht="24.75" customHeight="1" x14ac:dyDescent="0.3">
      <c r="A76" s="43" t="s">
        <v>8</v>
      </c>
      <c r="B76" s="43"/>
      <c r="C76" s="43"/>
      <c r="D76" s="43"/>
      <c r="E76" s="15">
        <f>SUM(E52:E75)</f>
        <v>2229391</v>
      </c>
      <c r="F76" s="15">
        <f>SUM(F52:F75)</f>
        <v>2229391</v>
      </c>
      <c r="G76" s="15">
        <f>SUM(G52:G75)</f>
        <v>0</v>
      </c>
    </row>
    <row r="77" spans="1:7" s="16" customFormat="1" ht="24.75" customHeight="1" x14ac:dyDescent="0.3">
      <c r="A77" s="31" t="s">
        <v>147</v>
      </c>
      <c r="B77" s="32"/>
      <c r="C77" s="32"/>
      <c r="D77" s="32"/>
      <c r="E77" s="32"/>
      <c r="F77" s="32"/>
      <c r="G77" s="32"/>
    </row>
    <row r="78" spans="1:7" s="16" customFormat="1" ht="66" customHeight="1" x14ac:dyDescent="0.3">
      <c r="A78" s="33" t="s">
        <v>25</v>
      </c>
      <c r="B78" s="18" t="s">
        <v>28</v>
      </c>
      <c r="C78" s="19" t="s">
        <v>29</v>
      </c>
      <c r="D78" s="19" t="s">
        <v>60</v>
      </c>
      <c r="E78" s="15">
        <f>G78+F78</f>
        <v>140000</v>
      </c>
      <c r="F78" s="6">
        <v>140000</v>
      </c>
      <c r="G78" s="6"/>
    </row>
    <row r="79" spans="1:7" s="16" customFormat="1" ht="100.5" customHeight="1" x14ac:dyDescent="0.3">
      <c r="A79" s="34"/>
      <c r="B79" s="18" t="s">
        <v>28</v>
      </c>
      <c r="C79" s="19" t="s">
        <v>57</v>
      </c>
      <c r="D79" s="19" t="s">
        <v>98</v>
      </c>
      <c r="E79" s="15">
        <f t="shared" ref="E79:E84" si="3">F79+G79</f>
        <v>100901</v>
      </c>
      <c r="F79" s="6">
        <v>100901</v>
      </c>
      <c r="G79" s="6"/>
    </row>
    <row r="80" spans="1:7" s="16" customFormat="1" ht="54" customHeight="1" x14ac:dyDescent="0.3">
      <c r="A80" s="34"/>
      <c r="B80" s="18" t="s">
        <v>28</v>
      </c>
      <c r="C80" s="19" t="s">
        <v>58</v>
      </c>
      <c r="D80" s="19" t="s">
        <v>61</v>
      </c>
      <c r="E80" s="15">
        <f t="shared" si="3"/>
        <v>15403</v>
      </c>
      <c r="F80" s="6">
        <v>15403</v>
      </c>
      <c r="G80" s="6"/>
    </row>
    <row r="81" spans="1:7" s="16" customFormat="1" ht="54" customHeight="1" x14ac:dyDescent="0.3">
      <c r="A81" s="34"/>
      <c r="B81" s="18" t="s">
        <v>28</v>
      </c>
      <c r="C81" s="19" t="s">
        <v>59</v>
      </c>
      <c r="D81" s="19" t="s">
        <v>103</v>
      </c>
      <c r="E81" s="15">
        <f t="shared" si="3"/>
        <v>14000</v>
      </c>
      <c r="F81" s="6">
        <v>14000</v>
      </c>
      <c r="G81" s="6"/>
    </row>
    <row r="82" spans="1:7" s="16" customFormat="1" ht="57" customHeight="1" x14ac:dyDescent="0.3">
      <c r="A82" s="34"/>
      <c r="B82" s="18" t="s">
        <v>158</v>
      </c>
      <c r="C82" s="19" t="s">
        <v>55</v>
      </c>
      <c r="D82" s="19" t="s">
        <v>160</v>
      </c>
      <c r="E82" s="15">
        <f t="shared" si="3"/>
        <v>140000</v>
      </c>
      <c r="F82" s="6"/>
      <c r="G82" s="6">
        <v>140000</v>
      </c>
    </row>
    <row r="83" spans="1:7" s="16" customFormat="1" ht="69.75" customHeight="1" x14ac:dyDescent="0.3">
      <c r="A83" s="34"/>
      <c r="B83" s="18" t="s">
        <v>158</v>
      </c>
      <c r="C83" s="19" t="s">
        <v>30</v>
      </c>
      <c r="D83" s="19" t="s">
        <v>159</v>
      </c>
      <c r="E83" s="15">
        <f t="shared" si="3"/>
        <v>140000</v>
      </c>
      <c r="F83" s="6"/>
      <c r="G83" s="6">
        <v>140000</v>
      </c>
    </row>
    <row r="84" spans="1:7" s="16" customFormat="1" ht="69" customHeight="1" x14ac:dyDescent="0.3">
      <c r="A84" s="35"/>
      <c r="B84" s="18" t="s">
        <v>158</v>
      </c>
      <c r="C84" s="19" t="s">
        <v>56</v>
      </c>
      <c r="D84" s="19" t="s">
        <v>161</v>
      </c>
      <c r="E84" s="15">
        <f t="shared" si="3"/>
        <v>140000</v>
      </c>
      <c r="F84" s="6"/>
      <c r="G84" s="6">
        <v>140000</v>
      </c>
    </row>
    <row r="85" spans="1:7" ht="23.25" customHeight="1" x14ac:dyDescent="0.3">
      <c r="A85" s="36" t="s">
        <v>8</v>
      </c>
      <c r="B85" s="37"/>
      <c r="C85" s="37"/>
      <c r="D85" s="38"/>
      <c r="E85" s="23">
        <f>SUM(E78:E84)</f>
        <v>690304</v>
      </c>
      <c r="F85" s="23">
        <f>SUM(F78:F84)</f>
        <v>270304</v>
      </c>
      <c r="G85" s="23">
        <f>SUM(G78:G84)</f>
        <v>420000</v>
      </c>
    </row>
    <row r="86" spans="1:7" ht="24" customHeight="1" x14ac:dyDescent="0.3">
      <c r="A86" s="39" t="s">
        <v>9</v>
      </c>
      <c r="B86" s="40"/>
      <c r="C86" s="40"/>
      <c r="D86" s="41"/>
      <c r="E86" s="24">
        <f>E18+E28+E50+E85+E76</f>
        <v>5096444</v>
      </c>
      <c r="F86" s="24">
        <f>F18+F28+F50+F85+F76</f>
        <v>4628344</v>
      </c>
      <c r="G86" s="24">
        <f>G18+G28+G50+G85+G76</f>
        <v>468100</v>
      </c>
    </row>
    <row r="87" spans="1:7" x14ac:dyDescent="0.3">
      <c r="F87" s="11"/>
      <c r="G87" s="11"/>
    </row>
    <row r="88" spans="1:7" ht="50.25" customHeight="1" x14ac:dyDescent="0.3">
      <c r="A88" s="42" t="s">
        <v>15</v>
      </c>
      <c r="B88" s="42"/>
      <c r="F88" s="12" t="s">
        <v>163</v>
      </c>
      <c r="G88" s="12"/>
    </row>
    <row r="89" spans="1:7" ht="20.25" x14ac:dyDescent="0.3">
      <c r="B89" s="25"/>
      <c r="C89" s="25"/>
      <c r="D89" s="25"/>
      <c r="E89" s="25"/>
      <c r="F89" s="25"/>
      <c r="G89" s="25"/>
    </row>
    <row r="90" spans="1:7" ht="36" customHeight="1" x14ac:dyDescent="0.3">
      <c r="E90" s="2"/>
      <c r="F90" s="2"/>
    </row>
    <row r="91" spans="1:7" x14ac:dyDescent="0.3">
      <c r="E91" s="2"/>
      <c r="F91" s="2"/>
    </row>
    <row r="92" spans="1:7" x14ac:dyDescent="0.3">
      <c r="E92" s="2"/>
      <c r="F92" s="2"/>
    </row>
    <row r="93" spans="1:7" x14ac:dyDescent="0.3">
      <c r="E93" s="2"/>
      <c r="F93" s="2"/>
    </row>
    <row r="94" spans="1:7" x14ac:dyDescent="0.3">
      <c r="E94" s="2"/>
      <c r="F94" s="2"/>
    </row>
    <row r="95" spans="1:7" x14ac:dyDescent="0.3">
      <c r="E95" s="2"/>
      <c r="F95" s="2"/>
    </row>
    <row r="96" spans="1:7" x14ac:dyDescent="0.3">
      <c r="E96" s="2"/>
      <c r="F96" s="2"/>
    </row>
    <row r="97" spans="5:6" x14ac:dyDescent="0.3">
      <c r="E97" s="2"/>
      <c r="F97" s="2"/>
    </row>
    <row r="98" spans="5:6" x14ac:dyDescent="0.3">
      <c r="E98" s="2"/>
      <c r="F98" s="13"/>
    </row>
    <row r="99" spans="5:6" x14ac:dyDescent="0.3">
      <c r="E99" s="2"/>
      <c r="F99" s="13"/>
    </row>
    <row r="100" spans="5:6" x14ac:dyDescent="0.3">
      <c r="E100" s="2"/>
      <c r="F100" s="2"/>
    </row>
    <row r="101" spans="5:6" x14ac:dyDescent="0.3">
      <c r="E101" s="2"/>
      <c r="F101" s="2"/>
    </row>
    <row r="102" spans="5:6" x14ac:dyDescent="0.3">
      <c r="E102" s="2"/>
      <c r="F102" s="2"/>
    </row>
    <row r="103" spans="5:6" x14ac:dyDescent="0.3">
      <c r="E103" s="2"/>
      <c r="F103" s="2"/>
    </row>
    <row r="104" spans="5:6" x14ac:dyDescent="0.3">
      <c r="E104" s="2"/>
      <c r="F104" s="2"/>
    </row>
  </sheetData>
  <sheetProtection formatCells="0" formatColumns="0" formatRows="0" insertColumns="0" insertRows="0" insertHyperlinks="0" deleteColumns="0" deleteRows="0" sort="0" autoFilter="0" pivotTables="0"/>
  <mergeCells count="29">
    <mergeCell ref="E5:F5"/>
    <mergeCell ref="F9:G9"/>
    <mergeCell ref="E1:G1"/>
    <mergeCell ref="D2:G4"/>
    <mergeCell ref="A6:G6"/>
    <mergeCell ref="A7:B7"/>
    <mergeCell ref="A8:A10"/>
    <mergeCell ref="B8:B10"/>
    <mergeCell ref="C8:C10"/>
    <mergeCell ref="D8:D10"/>
    <mergeCell ref="E8:G8"/>
    <mergeCell ref="A76:D76"/>
    <mergeCell ref="A12:G12"/>
    <mergeCell ref="A13:A15"/>
    <mergeCell ref="A18:D18"/>
    <mergeCell ref="A19:G19"/>
    <mergeCell ref="A20:A27"/>
    <mergeCell ref="A28:D28"/>
    <mergeCell ref="A52:A75"/>
    <mergeCell ref="E9:E10"/>
    <mergeCell ref="A77:G77"/>
    <mergeCell ref="A78:A84"/>
    <mergeCell ref="A85:D85"/>
    <mergeCell ref="A86:D86"/>
    <mergeCell ref="A88:B88"/>
    <mergeCell ref="A29:G29"/>
    <mergeCell ref="A30:A49"/>
    <mergeCell ref="A50:D50"/>
    <mergeCell ref="A51:G51"/>
  </mergeCells>
  <pageMargins left="1.3779527559055118" right="0.39370078740157483" top="0.78740157480314965" bottom="0.78740157480314965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включно по 14.07.2023р.</vt:lpstr>
      <vt:lpstr>'включно по 14.07.2023р.'!Заголовки_для_печати</vt:lpstr>
      <vt:lpstr>'включно по 14.07.2023р.'!Область_печати</vt:lpstr>
    </vt:vector>
  </TitlesOfParts>
  <Company>Fin Dept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Lyuba</dc:creator>
  <cp:lastModifiedBy>Користувач Windows</cp:lastModifiedBy>
  <cp:lastPrinted>2023-07-25T11:21:38Z</cp:lastPrinted>
  <dcterms:created xsi:type="dcterms:W3CDTF">2010-04-14T06:03:55Z</dcterms:created>
  <dcterms:modified xsi:type="dcterms:W3CDTF">2023-07-25T11:43:59Z</dcterms:modified>
</cp:coreProperties>
</file>