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ЦяКнига" defaultThemeVersion="124226"/>
  <mc:AlternateContent xmlns:mc="http://schemas.openxmlformats.org/markup-compatibility/2006">
    <mc:Choice Requires="x15">
      <x15ac:absPath xmlns:x15ac="http://schemas.microsoft.com/office/spreadsheetml/2010/11/ac" url="D:\Проекти рішень\2023 проєкти\Липень\липень 4\"/>
    </mc:Choice>
  </mc:AlternateContent>
  <bookViews>
    <workbookView xWindow="0" yWindow="0" windowWidth="28800" windowHeight="12300"/>
  </bookViews>
  <sheets>
    <sheet name="2023" sheetId="10" r:id="rId1"/>
  </sheets>
  <definedNames>
    <definedName name="OLE_LINK1" localSheetId="0">'2023'!#REF!</definedName>
    <definedName name="_xlnm.Print_Area" localSheetId="0">'2023'!$A$1:$D$73</definedName>
  </definedNames>
  <calcPr calcId="162913" refMode="R1C1"/>
</workbook>
</file>

<file path=xl/calcChain.xml><?xml version="1.0" encoding="utf-8"?>
<calcChain xmlns="http://schemas.openxmlformats.org/spreadsheetml/2006/main">
  <c r="D70" i="10" l="1"/>
  <c r="D69" i="10"/>
  <c r="C13" i="10"/>
  <c r="C25" i="10"/>
  <c r="C30" i="10"/>
  <c r="C19" i="10"/>
  <c r="D71" i="10"/>
  <c r="C17" i="10"/>
  <c r="C15" i="10"/>
  <c r="C29" i="10"/>
  <c r="C28" i="10"/>
</calcChain>
</file>

<file path=xl/sharedStrings.xml><?xml version="1.0" encoding="utf-8"?>
<sst xmlns="http://schemas.openxmlformats.org/spreadsheetml/2006/main" count="84" uniqueCount="65">
  <si>
    <t>1. Показники міжбюджетних трансфертів з інших бюджетів</t>
  </si>
  <si>
    <t>Код Класифікації доходу бюджету/ Код бюджету</t>
  </si>
  <si>
    <t>Найменування трансферту/Найменування бюджету - надавача міжбюджетного трансферту</t>
  </si>
  <si>
    <t>Усього</t>
  </si>
  <si>
    <t xml:space="preserve">І. Трансферти до загального фонду бюджету </t>
  </si>
  <si>
    <t>Код Типової програмної класифікації видатків та кредитування місцевого бюджету</t>
  </si>
  <si>
    <t>Код Програмної класифікації видатків та кредитування місцевого бюджету/Код бюджету</t>
  </si>
  <si>
    <t>Найменування трансферту/Найменування бюджету - отримувача міжбюджетного трансферту</t>
  </si>
  <si>
    <t>УСЬОГО за розділами І, ІІ, у тому числі:</t>
  </si>
  <si>
    <t>загальний фонд</t>
  </si>
  <si>
    <t>спеціальний фонд</t>
  </si>
  <si>
    <t>(код бюджету)</t>
  </si>
  <si>
    <t>Освітня субвенція з державного бюджету місцевим бюджетам</t>
  </si>
  <si>
    <t>Субвенція з державного бюджету місцевим бюджетам на здійснення державної підтримки особам з особливими освітніми потребами</t>
  </si>
  <si>
    <t xml:space="preserve">ІІ. Трансферти до спеціального фонду бюджету </t>
  </si>
  <si>
    <t>Субвенції з державного бюджету місцевим бюджетам</t>
  </si>
  <si>
    <t>х</t>
  </si>
  <si>
    <t>Інші субвенції з місцевого бюджету</t>
  </si>
  <si>
    <t>гривень</t>
  </si>
  <si>
    <t>від __________     №_______</t>
  </si>
  <si>
    <t>Субвенції з місцевих  бюджетів іншим  місцевим бюджетам</t>
  </si>
  <si>
    <t xml:space="preserve">Субвенція з місцевого бюджету на здійснення переданих видатків у сфері освіти за рахунок коштів освітньої субвенції </t>
  </si>
  <si>
    <t xml:space="preserve">                   Міжбюджетні трансферти </t>
  </si>
  <si>
    <t xml:space="preserve">І. Трансферти із загального фонду бюджету </t>
  </si>
  <si>
    <t xml:space="preserve">ІІ. Трансферти із спеціального фонду бюджету </t>
  </si>
  <si>
    <t>09533000000</t>
  </si>
  <si>
    <t>Секретар міської ради</t>
  </si>
  <si>
    <t xml:space="preserve">Додаток 5 </t>
  </si>
  <si>
    <t>Віктор СИНИШИН</t>
  </si>
  <si>
    <t xml:space="preserve">  до рішення ______  міської  ради </t>
  </si>
  <si>
    <t>Інші дотації з місцевого бюджету</t>
  </si>
  <si>
    <t>Субвенції з місцевих  бюджетів іншим місцевим бюджетам</t>
  </si>
  <si>
    <t>Дотації з місцевих бюджетів іншим місцевим бюджетам</t>
  </si>
  <si>
    <t>Реверсна дотація до державного бюджету</t>
  </si>
  <si>
    <t>Субвенція державному бюджету для головного управління Національної поліції в Івано-Франківській області на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</si>
  <si>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регіонального сервісного центру ГСЦ МВС в Івано-Франківській області для придбання автомобіля на виконання Комплексної програми профілактики злочинності в місті до 2024 року</t>
  </si>
  <si>
    <t>Субвенція державному бюджету для головного управління Національної поліції в Івано-Франківській області для придбання службового автомобіля на виконання Комплексної програми профілактики злочинності в місті до 2024 року</t>
  </si>
  <si>
    <t>Субвенція державному бюджету для головного управління Національної поліції в Івано-Франківській області для придбання спецавтомобіля на виконання Комплексної програми профілактики злочинності в місті до 2024 року</t>
  </si>
  <si>
    <t>Субвенція державному бюджету для управління патрульної поліції в Івано-Франківській області на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</si>
  <si>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Івано-Франківської квартирно-експлуатаційної частини (району) на капітальний ремонт системи опалення об’єктів КЕЧ (району) на виконання Програми поетапного відключення (відокремлення) споживачів теплової енергії, що постачаються котельнею на вул. Індустріальній, 34, від системи централізованого опалення та переведення їх на альтернативні джерела теплопостачання</t>
  </si>
  <si>
    <t>Субвенція державному бюджету для покращення матеріально-технічного забезпечення військової частини А 4576 41 бригаді ЗСУ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</si>
  <si>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військової частини 1241 Національної Гвардії України на покращення матеріально-технічного забезпечення»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</si>
  <si>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військової частини А1349 на придбання обладнання і предметів довгострокового користування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</si>
  <si>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управління Служби безпеки України в Івано-Франківській області на покращення матеріально-технічного забезпечення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</si>
  <si>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придбання безпілотних літальних апаратів та матеріально-технічних засобів військовій частині А2943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</si>
  <si>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</si>
  <si>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</si>
  <si>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Дотації з державного бюджету місцевим бюджетам</t>
  </si>
  <si>
    <t>Субвенція державному бюджету для військової частини А1349 на покращення матеріально-технічного забезпечення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</si>
  <si>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управління Державної міграційної служби України в Івано-Франківській області на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</si>
  <si>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Івано-Франківського зонального відділу Військової служби правопорядку на покращення матеріально-технічного забезпечення»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</si>
  <si>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1 державного пожежно-рятувального загону Головного управління державної служби України з надзвичайних ситуацій в Івано-Франківській області на виконання Комплексної програми запобігання виникненню надзвичайних ситуацій природного та техногенного характеру та підвищення рівня готовності аварійно-рятувальної служби м.Івано-Франківська до дій за призначенням на 2021-2025 роки</t>
  </si>
  <si>
    <t>Субвенція державному бюджету для Івано-Франківської установи виконання покарань (№12) на проведення ремонтних робіт та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</si>
  <si>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Головного управління Національної поліції в Івано-Франківській області на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</si>
  <si>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управління патрульної поліції в Івано-Франківській області Департаменту патрульної поліції на покращення матеріально-технічної бази на виконання Комплексної програми профілактики злочинності в місті до 2024 року</t>
  </si>
  <si>
    <t>Субвенція державному бюджету для територіального управління Служби судової охорони у Івано-Франківській області на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</si>
  <si>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військової частини А4604 на покращення матеріально-технічного забезпечення»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</si>
  <si>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військовій частині А4324 (для військової частини А4604) на покращення матеріально-технічної бази» на виконання Довгострокової програми фінансування мобілізаційних заходів та оборонної роботи Івано-Франківської міської ради на 2019-2023 роки</t>
  </si>
  <si>
    <t>3719770</t>
  </si>
  <si>
    <t>Субвенція Гуляйпільській міській територіальної громаді на придбання пально–мастильних матеріалів</t>
  </si>
  <si>
    <t>Субвенція Покровській селищній територіальній громаді на придбання  засобів реабілітації та іншого обладнання для Покровського територіального центру соціального обслуговування ( надання соціальних послуг)</t>
  </si>
  <si>
    <t>Субвенція Бобровицькій міській територіальної громаді для соціально - економічного розвитку громади</t>
  </si>
  <si>
    <t>Субвенція державному бюджету для Головного управління ДПС в Івано-Франківській області  на виконання Програми створення розвинутої інформаційної інфраструктури   Головного управління ДПС в Івано-Франківській області  на 2023-2025 роки</t>
  </si>
  <si>
    <t>Субвенція Галицькій міській територіальної громаді для соціально - економічного розвитку громади</t>
  </si>
  <si>
    <t>Субвенція державному бюджету для проведення поточних видатків придбання безпілотних літальних апаратів та матеріально-технічних засобів для Львівського територіального центру комплектування та соціальної підтримки  ( для військовоїй частини А4026) на виконання Довгострокової програми фінансування мобілізаційних заходів та оборонної роботи Івано-Франківської міської ради на 2019-2023 роки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</si>
</sst>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1" formatCode="_-* #,##0.00_₴_-;\-* #,##0.00_₴_-;_-* &quot;-&quot;??_₴_-;_-@_-"/>
    <numFmt numFmtId="180" formatCode="#,##0.000"/>
    <numFmt numFmtId="181" formatCode="0.000"/>
    <numFmt numFmtId="182" formatCode="0.0"/>
    <numFmt numFmtId="183" formatCode="0.0000"/>
    <numFmt numFmtId="184" formatCode="0.00000"/>
    <numFmt numFmtId="188" formatCode="_-* #,##0.00000_₴_-;\-* #,##0.00000_₴_-;_-* &quot;-&quot;??_₴_-;_-@_-"/>
    <numFmt numFmtId="190" formatCode="#,##0.00000"/>
    <numFmt numFmtId="199" formatCode="_-* #,##0_₴_-;\-* #,##0_₴_-;_-* &quot;-&quot;??_₴_-;_-@_-"/>
    <numFmt numFmtId="200" formatCode="#,##0_ ;\-#,##0\ "/>
  </numFmts>
  <fonts count="16" x14ac:knownFonts="1">
    <font>
      <sz val="10"/>
      <name val="Arial"/>
      <charset val="204"/>
    </font>
    <font>
      <sz val="10"/>
      <name val="Arial"/>
      <charset val="204"/>
    </font>
    <font>
      <sz val="14"/>
      <name val="Times New Roman"/>
      <family val="1"/>
      <charset val="204"/>
    </font>
    <font>
      <b/>
      <sz val="14"/>
      <name val="Times New Roman"/>
      <family val="1"/>
      <charset val="204"/>
    </font>
    <font>
      <sz val="10"/>
      <name val="Arial"/>
      <family val="2"/>
      <charset val="204"/>
    </font>
    <font>
      <b/>
      <sz val="16"/>
      <name val="Times New Roman"/>
      <family val="1"/>
      <charset val="204"/>
    </font>
    <font>
      <sz val="16"/>
      <name val="Times New Roman"/>
      <family val="1"/>
      <charset val="204"/>
    </font>
    <font>
      <sz val="12"/>
      <name val="Times New Roman"/>
      <family val="1"/>
      <charset val="204"/>
    </font>
    <font>
      <b/>
      <i/>
      <sz val="16"/>
      <name val="Times New Roman"/>
      <family val="1"/>
      <charset val="204"/>
    </font>
    <font>
      <i/>
      <sz val="14"/>
      <name val="Times New Roman"/>
      <family val="1"/>
      <charset val="204"/>
    </font>
    <font>
      <b/>
      <i/>
      <sz val="14"/>
      <name val="Times New Roman"/>
      <family val="1"/>
      <charset val="204"/>
    </font>
    <font>
      <b/>
      <u/>
      <sz val="16"/>
      <name val="Times New Roman"/>
      <family val="1"/>
      <charset val="204"/>
    </font>
    <font>
      <b/>
      <sz val="10"/>
      <name val="Arial"/>
      <family val="2"/>
      <charset val="204"/>
    </font>
    <font>
      <sz val="10"/>
      <name val="Helv"/>
      <charset val="204"/>
    </font>
    <font>
      <b/>
      <i/>
      <sz val="14"/>
      <color rgb="FF000000"/>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7">
    <xf numFmtId="0" fontId="0" fillId="0" borderId="0"/>
    <xf numFmtId="0" fontId="4" fillId="0" borderId="0"/>
    <xf numFmtId="0" fontId="4" fillId="0" borderId="0"/>
    <xf numFmtId="0" fontId="4" fillId="0" borderId="0"/>
    <xf numFmtId="0" fontId="13" fillId="0" borderId="0"/>
    <xf numFmtId="171" fontId="1" fillId="0" borderId="0" applyFont="0" applyFill="0" applyBorder="0" applyAlignment="0" applyProtection="0"/>
    <xf numFmtId="171" fontId="4" fillId="0" borderId="0" applyFont="0" applyFill="0" applyBorder="0" applyAlignment="0" applyProtection="0"/>
  </cellStyleXfs>
  <cellXfs count="86">
    <xf numFmtId="0" fontId="0" fillId="0" borderId="0" xfId="0"/>
    <xf numFmtId="0" fontId="4" fillId="0" borderId="0" xfId="3" applyFont="1" applyFill="1"/>
    <xf numFmtId="0" fontId="2" fillId="0" borderId="0" xfId="3" applyFont="1" applyFill="1" applyAlignment="1"/>
    <xf numFmtId="0" fontId="2" fillId="0" borderId="0" xfId="3" applyFont="1" applyFill="1"/>
    <xf numFmtId="0" fontId="9" fillId="0" borderId="0" xfId="3" applyFont="1" applyFill="1"/>
    <xf numFmtId="181" fontId="2" fillId="0" borderId="0" xfId="3" applyNumberFormat="1" applyFont="1" applyFill="1"/>
    <xf numFmtId="182" fontId="2" fillId="0" borderId="0" xfId="3" applyNumberFormat="1" applyFont="1" applyFill="1"/>
    <xf numFmtId="0" fontId="5" fillId="0" borderId="0" xfId="3" applyFont="1" applyFill="1" applyBorder="1" applyAlignment="1">
      <alignment horizontal="center" vertical="center" wrapText="1"/>
    </xf>
    <xf numFmtId="0" fontId="3" fillId="0" borderId="0" xfId="3" applyFont="1" applyFill="1" applyBorder="1" applyAlignment="1">
      <alignment horizontal="center" vertical="center" wrapText="1"/>
    </xf>
    <xf numFmtId="180" fontId="6" fillId="0" borderId="0" xfId="3" applyNumberFormat="1" applyFont="1" applyFill="1" applyBorder="1" applyAlignment="1">
      <alignment horizontal="center" vertical="center"/>
    </xf>
    <xf numFmtId="181" fontId="6" fillId="0" borderId="0" xfId="3" applyNumberFormat="1" applyFont="1" applyFill="1" applyBorder="1" applyAlignment="1">
      <alignment horizontal="center" vertical="center"/>
    </xf>
    <xf numFmtId="180" fontId="8" fillId="0" borderId="0" xfId="3" applyNumberFormat="1" applyFont="1" applyFill="1" applyBorder="1" applyAlignment="1">
      <alignment horizontal="center" vertical="center" wrapText="1"/>
    </xf>
    <xf numFmtId="180" fontId="5" fillId="0" borderId="0" xfId="3" applyNumberFormat="1" applyFont="1" applyFill="1" applyBorder="1" applyAlignment="1">
      <alignment horizontal="center" vertical="center" wrapText="1"/>
    </xf>
    <xf numFmtId="184" fontId="2" fillId="0" borderId="0" xfId="3" applyNumberFormat="1" applyFont="1" applyFill="1"/>
    <xf numFmtId="188" fontId="2" fillId="0" borderId="0" xfId="5" applyNumberFormat="1" applyFont="1" applyFill="1"/>
    <xf numFmtId="184" fontId="3" fillId="0" borderId="0" xfId="3" applyNumberFormat="1" applyFont="1" applyFill="1" applyBorder="1" applyAlignment="1">
      <alignment horizontal="center" vertical="center" wrapText="1"/>
    </xf>
    <xf numFmtId="180" fontId="2" fillId="0" borderId="0" xfId="3" applyNumberFormat="1" applyFont="1" applyFill="1" applyBorder="1" applyAlignment="1">
      <alignment horizontal="center" vertical="center" wrapText="1"/>
    </xf>
    <xf numFmtId="183" fontId="2" fillId="0" borderId="0" xfId="3" applyNumberFormat="1" applyFont="1" applyFill="1"/>
    <xf numFmtId="181" fontId="3" fillId="0" borderId="0" xfId="3" applyNumberFormat="1" applyFont="1" applyFill="1" applyBorder="1" applyAlignment="1">
      <alignment horizontal="center" vertical="center" wrapText="1"/>
    </xf>
    <xf numFmtId="184" fontId="2" fillId="0" borderId="0" xfId="3" applyNumberFormat="1" applyFont="1" applyFill="1" applyBorder="1" applyAlignment="1">
      <alignment horizontal="center" wrapText="1"/>
    </xf>
    <xf numFmtId="190" fontId="4" fillId="0" borderId="0" xfId="3" applyNumberFormat="1" applyFont="1" applyFill="1"/>
    <xf numFmtId="0" fontId="3" fillId="0" borderId="1" xfId="3" applyFont="1" applyFill="1" applyBorder="1" applyAlignment="1">
      <alignment horizontal="center" vertical="center" wrapText="1"/>
    </xf>
    <xf numFmtId="0" fontId="5" fillId="0" borderId="2" xfId="3" applyFont="1" applyFill="1" applyBorder="1" applyAlignment="1">
      <alignment horizontal="center" vertical="center" wrapText="1"/>
    </xf>
    <xf numFmtId="0" fontId="6" fillId="0" borderId="0" xfId="3" applyFont="1" applyFill="1" applyBorder="1" applyAlignment="1">
      <alignment vertical="center" wrapText="1"/>
    </xf>
    <xf numFmtId="0" fontId="7" fillId="0" borderId="0" xfId="3" applyFont="1" applyFill="1" applyBorder="1" applyAlignment="1">
      <alignment horizontal="center" vertical="center" wrapText="1"/>
    </xf>
    <xf numFmtId="0" fontId="5" fillId="0" borderId="0" xfId="3" applyFont="1" applyFill="1" applyBorder="1" applyAlignment="1">
      <alignment vertical="center" wrapText="1"/>
    </xf>
    <xf numFmtId="0" fontId="6" fillId="0" borderId="0" xfId="3" applyFont="1" applyFill="1" applyBorder="1" applyAlignment="1">
      <alignment horizontal="center" vertical="center" wrapText="1"/>
    </xf>
    <xf numFmtId="0" fontId="6" fillId="0" borderId="1" xfId="3" applyFont="1" applyFill="1" applyBorder="1" applyAlignment="1">
      <alignment horizontal="center" vertical="center" wrapText="1"/>
    </xf>
    <xf numFmtId="0" fontId="5" fillId="2" borderId="1" xfId="3" applyFont="1" applyFill="1" applyBorder="1" applyAlignment="1">
      <alignment horizontal="center" vertical="center" wrapText="1"/>
    </xf>
    <xf numFmtId="0" fontId="5" fillId="2" borderId="1" xfId="3" applyFont="1" applyFill="1" applyBorder="1" applyAlignment="1">
      <alignment horizontal="left" vertical="center" wrapText="1"/>
    </xf>
    <xf numFmtId="180" fontId="5" fillId="2" borderId="1" xfId="3" applyNumberFormat="1"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1" xfId="3" applyFont="1" applyFill="1" applyBorder="1" applyAlignment="1">
      <alignment horizontal="left" vertical="center" wrapText="1"/>
    </xf>
    <xf numFmtId="0" fontId="7" fillId="2" borderId="1" xfId="1" applyFont="1" applyFill="1" applyBorder="1" applyAlignment="1">
      <alignment horizontal="center" vertical="center" wrapText="1"/>
    </xf>
    <xf numFmtId="0" fontId="7" fillId="2" borderId="1" xfId="1" applyFont="1" applyFill="1" applyBorder="1" applyAlignment="1">
      <alignment horizontal="left" vertical="center" wrapText="1"/>
    </xf>
    <xf numFmtId="3" fontId="7" fillId="2" borderId="1" xfId="3" applyNumberFormat="1" applyFont="1" applyFill="1" applyBorder="1" applyAlignment="1">
      <alignment horizontal="center" vertical="center" wrapText="1"/>
    </xf>
    <xf numFmtId="3" fontId="5" fillId="2" borderId="1" xfId="3" applyNumberFormat="1" applyFont="1" applyFill="1" applyBorder="1" applyAlignment="1">
      <alignment horizontal="center" vertical="center" wrapText="1"/>
    </xf>
    <xf numFmtId="3" fontId="2" fillId="2" borderId="1" xfId="3" applyNumberFormat="1" applyFont="1" applyFill="1" applyBorder="1" applyAlignment="1">
      <alignment horizontal="center" vertical="center" wrapText="1"/>
    </xf>
    <xf numFmtId="3" fontId="3" fillId="2" borderId="1" xfId="3"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xf>
    <xf numFmtId="0" fontId="3" fillId="2" borderId="1" xfId="0" applyFont="1" applyFill="1" applyBorder="1" applyAlignment="1">
      <alignment vertical="top" wrapText="1"/>
    </xf>
    <xf numFmtId="0" fontId="2" fillId="2" borderId="1" xfId="0" applyFont="1" applyFill="1" applyBorder="1" applyAlignment="1">
      <alignment horizontal="justify" vertical="center"/>
    </xf>
    <xf numFmtId="0" fontId="6" fillId="2" borderId="1" xfId="0" applyFont="1" applyFill="1" applyBorder="1" applyAlignment="1">
      <alignment horizontal="center" vertical="center"/>
    </xf>
    <xf numFmtId="0" fontId="2" fillId="2" borderId="1" xfId="0" applyFont="1" applyFill="1" applyBorder="1" applyAlignment="1">
      <alignment vertical="top" wrapText="1"/>
    </xf>
    <xf numFmtId="0" fontId="3" fillId="0" borderId="2" xfId="3"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0" borderId="2" xfId="3" applyFont="1" applyFill="1" applyBorder="1" applyAlignment="1">
      <alignment horizontal="center" vertical="center" wrapText="1"/>
    </xf>
    <xf numFmtId="49" fontId="11" fillId="0" borderId="0" xfId="3" applyNumberFormat="1" applyFont="1" applyFill="1" applyBorder="1" applyAlignment="1">
      <alignment horizontal="center" vertical="center" wrapText="1"/>
    </xf>
    <xf numFmtId="0" fontId="2" fillId="0" borderId="1" xfId="3" applyFont="1" applyFill="1" applyBorder="1" applyAlignment="1">
      <alignment horizontal="center" vertical="center" wrapText="1"/>
    </xf>
    <xf numFmtId="0" fontId="4" fillId="0" borderId="0" xfId="3" applyFont="1" applyFill="1" applyAlignment="1">
      <alignment horizontal="center" vertical="center"/>
    </xf>
    <xf numFmtId="3" fontId="2" fillId="0" borderId="1" xfId="3" applyNumberFormat="1" applyFont="1" applyFill="1" applyBorder="1" applyAlignment="1">
      <alignment horizontal="center" vertical="center" wrapText="1"/>
    </xf>
    <xf numFmtId="200" fontId="2" fillId="0" borderId="1" xfId="5" applyNumberFormat="1" applyFont="1" applyFill="1" applyBorder="1" applyAlignment="1">
      <alignment horizontal="center" vertical="center"/>
    </xf>
    <xf numFmtId="0" fontId="2" fillId="2" borderId="1" xfId="3"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7" fillId="0" borderId="2" xfId="3" applyFont="1" applyFill="1" applyBorder="1" applyAlignment="1">
      <alignment horizontal="right" vertical="center" wrapText="1"/>
    </xf>
    <xf numFmtId="0" fontId="12" fillId="0" borderId="0" xfId="3" applyFont="1" applyFill="1"/>
    <xf numFmtId="181" fontId="5" fillId="0" borderId="0" xfId="3" applyNumberFormat="1" applyFont="1" applyFill="1" applyBorder="1" applyAlignment="1">
      <alignment horizontal="center" vertical="center"/>
    </xf>
    <xf numFmtId="0" fontId="3" fillId="0" borderId="0" xfId="3" applyFont="1" applyFill="1"/>
    <xf numFmtId="0" fontId="2" fillId="2" borderId="1" xfId="3" applyFont="1" applyFill="1" applyBorder="1" applyAlignment="1">
      <alignment horizontal="center" vertical="center" wrapText="1"/>
    </xf>
    <xf numFmtId="199" fontId="2" fillId="0" borderId="1" xfId="6" applyNumberFormat="1" applyFont="1" applyFill="1" applyBorder="1" applyAlignment="1">
      <alignment horizontal="center" vertical="center"/>
    </xf>
    <xf numFmtId="3" fontId="2" fillId="2" borderId="1" xfId="3" applyNumberFormat="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0" borderId="1" xfId="2" applyFont="1" applyBorder="1" applyAlignment="1">
      <alignment horizontal="left" wrapText="1"/>
    </xf>
    <xf numFmtId="0" fontId="2" fillId="2" borderId="1" xfId="2"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4" fontId="2" fillId="0" borderId="0" xfId="0" applyNumberFormat="1" applyFont="1" applyFill="1" applyBorder="1" applyAlignment="1">
      <alignment horizontal="center" vertical="center"/>
    </xf>
    <xf numFmtId="3" fontId="2" fillId="2" borderId="1" xfId="5"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xf>
    <xf numFmtId="0" fontId="2" fillId="0" borderId="1" xfId="3" applyFont="1" applyFill="1" applyBorder="1" applyAlignment="1">
      <alignment horizontal="center" vertical="center"/>
    </xf>
    <xf numFmtId="0" fontId="7" fillId="0" borderId="1" xfId="3" applyFont="1" applyFill="1" applyBorder="1" applyAlignment="1">
      <alignment wrapText="1"/>
    </xf>
    <xf numFmtId="3" fontId="2" fillId="0" borderId="1" xfId="3" applyNumberFormat="1" applyFont="1" applyFill="1" applyBorder="1" applyAlignment="1">
      <alignment horizontal="center" vertical="center"/>
    </xf>
    <xf numFmtId="0" fontId="14" fillId="0" borderId="0" xfId="0" applyFont="1" applyAlignment="1">
      <alignment wrapText="1"/>
    </xf>
    <xf numFmtId="0" fontId="10" fillId="2" borderId="1" xfId="1" applyFont="1" applyFill="1" applyBorder="1" applyAlignment="1">
      <alignment horizontal="center" vertical="center" wrapText="1"/>
    </xf>
    <xf numFmtId="0" fontId="10" fillId="2" borderId="1" xfId="1" applyFont="1" applyFill="1" applyBorder="1" applyAlignment="1">
      <alignment horizontal="left" vertical="center" wrapText="1"/>
    </xf>
    <xf numFmtId="0" fontId="7" fillId="0" borderId="1" xfId="0" applyFont="1" applyFill="1" applyBorder="1" applyAlignment="1">
      <alignment horizontal="left" vertical="center" wrapText="1"/>
    </xf>
    <xf numFmtId="1" fontId="7" fillId="2" borderId="1" xfId="0" applyNumberFormat="1" applyFont="1" applyFill="1" applyBorder="1" applyAlignment="1">
      <alignment horizontal="center" vertical="center"/>
    </xf>
    <xf numFmtId="0" fontId="2" fillId="2" borderId="1" xfId="0" applyFont="1" applyFill="1" applyBorder="1" applyAlignment="1">
      <alignment vertical="center" wrapText="1"/>
    </xf>
    <xf numFmtId="182" fontId="2" fillId="2" borderId="1" xfId="4" applyNumberFormat="1" applyFont="1" applyFill="1" applyBorder="1" applyAlignment="1">
      <alignment horizontal="left" vertical="center" wrapText="1"/>
    </xf>
    <xf numFmtId="0" fontId="15" fillId="2" borderId="1" xfId="0" applyFont="1" applyFill="1" applyBorder="1" applyAlignment="1">
      <alignment vertical="center" wrapText="1"/>
    </xf>
    <xf numFmtId="0" fontId="2" fillId="0" borderId="0" xfId="3" applyFont="1" applyFill="1" applyAlignment="1">
      <alignment horizontal="center"/>
    </xf>
    <xf numFmtId="0" fontId="2" fillId="0" borderId="1" xfId="3" applyFont="1" applyFill="1" applyBorder="1" applyAlignment="1">
      <alignment horizontal="center" vertical="center" wrapText="1"/>
    </xf>
    <xf numFmtId="0" fontId="5" fillId="2" borderId="1" xfId="3" applyFont="1" applyFill="1" applyBorder="1" applyAlignment="1">
      <alignment horizontal="center" vertical="center" wrapText="1"/>
    </xf>
    <xf numFmtId="190" fontId="3" fillId="0" borderId="0" xfId="3" applyNumberFormat="1" applyFont="1" applyFill="1" applyAlignment="1">
      <alignment horizontal="center" wrapText="1"/>
    </xf>
    <xf numFmtId="0" fontId="5" fillId="0" borderId="0" xfId="3" applyFont="1" applyFill="1" applyBorder="1" applyAlignment="1">
      <alignment horizontal="center" vertical="center" wrapText="1"/>
    </xf>
  </cellXfs>
  <cellStyles count="7">
    <cellStyle name="Normal_Доходи" xfId="1"/>
    <cellStyle name="Звичайний 2" xfId="2"/>
    <cellStyle name="Звичайний_ПРОПОЗИЦ11 ЗАЛИШОК на 01,01,2016" xfId="3"/>
    <cellStyle name="Обычный" xfId="0" builtinId="0"/>
    <cellStyle name="Стиль 1" xfId="4"/>
    <cellStyle name="Финансовый" xfId="5" builtinId="3"/>
    <cellStyle name="Фінансовий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5">
    <tabColor indexed="10"/>
  </sheetPr>
  <dimension ref="A1:AY73"/>
  <sheetViews>
    <sheetView tabSelected="1" view="pageBreakPreview" zoomScale="80" zoomScaleNormal="80" zoomScaleSheetLayoutView="80" workbookViewId="0">
      <selection activeCell="C56" sqref="C56"/>
    </sheetView>
  </sheetViews>
  <sheetFormatPr defaultRowHeight="12.75" x14ac:dyDescent="0.2"/>
  <cols>
    <col min="1" max="1" width="31.85546875" style="1" customWidth="1"/>
    <col min="2" max="2" width="61" style="1" customWidth="1"/>
    <col min="3" max="3" width="75.7109375" style="50" customWidth="1"/>
    <col min="4" max="4" width="22.140625" style="1" customWidth="1"/>
    <col min="5" max="18" width="20.42578125" style="1" customWidth="1"/>
    <col min="19" max="24" width="17.7109375" style="1" customWidth="1"/>
    <col min="25" max="25" width="12" style="1" customWidth="1"/>
    <col min="26" max="26" width="10.140625" style="1" customWidth="1"/>
    <col min="27" max="27" width="13" style="1" customWidth="1"/>
    <col min="28" max="28" width="13.5703125" style="1" customWidth="1"/>
    <col min="29" max="29" width="11.85546875" style="1" customWidth="1"/>
    <col min="30" max="30" width="12.7109375" style="1" customWidth="1"/>
    <col min="31" max="31" width="10.7109375" style="1" customWidth="1"/>
    <col min="32" max="33" width="13.28515625" style="1" customWidth="1"/>
    <col min="34" max="34" width="10.140625" style="1" customWidth="1"/>
    <col min="35" max="35" width="17.42578125" style="1" customWidth="1"/>
    <col min="36" max="36" width="13.140625" style="1" customWidth="1"/>
    <col min="37" max="37" width="11.28515625" style="1" customWidth="1"/>
    <col min="38" max="38" width="11.42578125" style="1" customWidth="1"/>
    <col min="39" max="40" width="12.7109375" style="1" customWidth="1"/>
    <col min="41" max="45" width="9.140625" style="1"/>
    <col min="46" max="46" width="8.7109375" style="1" customWidth="1"/>
    <col min="47" max="47" width="9.140625" style="1"/>
    <col min="48" max="48" width="12.42578125" style="1" bestFit="1" customWidth="1"/>
    <col min="49" max="49" width="9.140625" style="1"/>
    <col min="50" max="50" width="14" style="1" bestFit="1" customWidth="1"/>
    <col min="51" max="51" width="9.140625" style="1"/>
    <col min="52" max="52" width="10" style="1" bestFit="1" customWidth="1"/>
    <col min="53" max="16384" width="9.140625" style="1"/>
  </cols>
  <sheetData>
    <row r="1" spans="1:51" ht="18.75" x14ac:dyDescent="0.3">
      <c r="C1" s="84" t="s">
        <v>27</v>
      </c>
      <c r="D1" s="84"/>
    </row>
    <row r="2" spans="1:51" ht="18.75" x14ac:dyDescent="0.3">
      <c r="B2" s="2"/>
      <c r="C2" s="84" t="s">
        <v>29</v>
      </c>
      <c r="D2" s="84"/>
    </row>
    <row r="3" spans="1:51" ht="18.75" x14ac:dyDescent="0.3">
      <c r="B3" s="2"/>
      <c r="C3" s="84" t="s">
        <v>19</v>
      </c>
      <c r="D3" s="84"/>
    </row>
    <row r="4" spans="1:51" ht="20.25" x14ac:dyDescent="0.2">
      <c r="A4" s="25"/>
      <c r="B4" s="25" t="s">
        <v>22</v>
      </c>
      <c r="C4" s="7"/>
      <c r="D4" s="25"/>
      <c r="E4" s="7"/>
      <c r="F4" s="7"/>
      <c r="G4" s="7"/>
      <c r="H4" s="7"/>
      <c r="I4" s="7"/>
      <c r="J4" s="7"/>
      <c r="K4" s="7"/>
      <c r="L4" s="7"/>
      <c r="M4" s="7"/>
      <c r="N4" s="7"/>
      <c r="O4" s="7"/>
      <c r="P4" s="7"/>
      <c r="Q4" s="7"/>
      <c r="R4" s="7"/>
      <c r="S4" s="12"/>
      <c r="T4" s="12"/>
      <c r="U4" s="12"/>
      <c r="V4" s="12"/>
      <c r="W4" s="12"/>
      <c r="X4" s="12"/>
      <c r="Y4" s="7"/>
      <c r="Z4" s="7"/>
      <c r="AA4" s="7"/>
      <c r="AB4" s="7"/>
      <c r="AC4" s="7"/>
      <c r="AD4" s="7"/>
      <c r="AE4" s="7"/>
      <c r="AF4" s="7"/>
      <c r="AG4" s="7"/>
      <c r="AH4" s="7"/>
    </row>
    <row r="5" spans="1:51" ht="20.25" x14ac:dyDescent="0.2">
      <c r="A5" s="85"/>
      <c r="B5" s="85"/>
      <c r="C5" s="85"/>
      <c r="D5" s="25"/>
      <c r="E5" s="7"/>
      <c r="F5" s="7"/>
      <c r="G5" s="7"/>
      <c r="H5" s="7"/>
      <c r="I5" s="7"/>
      <c r="J5" s="7"/>
      <c r="K5" s="7"/>
      <c r="L5" s="7"/>
      <c r="M5" s="7"/>
      <c r="N5" s="7"/>
      <c r="O5" s="7"/>
      <c r="P5" s="7"/>
      <c r="Q5" s="7"/>
      <c r="R5" s="7"/>
      <c r="S5" s="12"/>
      <c r="T5" s="12"/>
      <c r="U5" s="12"/>
      <c r="V5" s="12"/>
      <c r="W5" s="12"/>
      <c r="X5" s="12"/>
      <c r="Y5" s="7"/>
      <c r="Z5" s="7"/>
      <c r="AA5" s="7"/>
      <c r="AB5" s="7"/>
      <c r="AC5" s="7"/>
      <c r="AD5" s="7"/>
      <c r="AE5" s="7"/>
      <c r="AF5" s="7"/>
      <c r="AG5" s="7"/>
      <c r="AH5" s="7"/>
    </row>
    <row r="6" spans="1:51" ht="20.25" x14ac:dyDescent="0.2">
      <c r="A6" s="7"/>
      <c r="B6" s="48" t="s">
        <v>25</v>
      </c>
      <c r="C6" s="7"/>
      <c r="D6" s="7"/>
      <c r="E6" s="7"/>
      <c r="F6" s="7"/>
      <c r="G6" s="7"/>
      <c r="H6" s="7"/>
      <c r="I6" s="7"/>
      <c r="J6" s="7"/>
      <c r="K6" s="7"/>
      <c r="L6" s="7"/>
      <c r="M6" s="7"/>
      <c r="N6" s="7"/>
      <c r="O6" s="7"/>
      <c r="P6" s="7"/>
      <c r="Q6" s="7"/>
      <c r="R6" s="7"/>
      <c r="S6" s="12"/>
      <c r="T6" s="12"/>
      <c r="U6" s="12"/>
      <c r="V6" s="12"/>
      <c r="W6" s="12"/>
      <c r="X6" s="12"/>
      <c r="Y6" s="7"/>
      <c r="Z6" s="7"/>
      <c r="AA6" s="7"/>
      <c r="AB6" s="7"/>
      <c r="AC6" s="7"/>
      <c r="AD6" s="7"/>
      <c r="AE6" s="7"/>
      <c r="AF6" s="7"/>
      <c r="AG6" s="7"/>
      <c r="AH6" s="7"/>
    </row>
    <row r="7" spans="1:51" ht="20.25" x14ac:dyDescent="0.2">
      <c r="A7" s="7"/>
      <c r="B7" s="24" t="s">
        <v>11</v>
      </c>
      <c r="C7" s="26"/>
      <c r="D7" s="23"/>
      <c r="E7" s="7"/>
      <c r="F7" s="7"/>
      <c r="G7" s="7"/>
      <c r="H7" s="7"/>
      <c r="I7" s="7"/>
      <c r="J7" s="7"/>
      <c r="K7" s="7"/>
      <c r="L7" s="7"/>
      <c r="M7" s="7"/>
      <c r="N7" s="7"/>
      <c r="O7" s="7"/>
      <c r="P7" s="7"/>
      <c r="Q7" s="7"/>
      <c r="R7" s="7"/>
      <c r="S7" s="12"/>
      <c r="T7" s="12"/>
      <c r="U7" s="12"/>
      <c r="V7" s="12"/>
      <c r="W7" s="12"/>
      <c r="X7" s="12"/>
      <c r="Y7" s="7"/>
      <c r="Z7" s="7"/>
      <c r="AA7" s="7"/>
      <c r="AB7" s="7"/>
      <c r="AC7" s="7"/>
      <c r="AD7" s="7"/>
      <c r="AE7" s="7"/>
      <c r="AF7" s="7"/>
      <c r="AG7" s="7"/>
      <c r="AH7" s="7"/>
    </row>
    <row r="8" spans="1:51" ht="41.25" customHeight="1" x14ac:dyDescent="0.2">
      <c r="A8" s="85" t="s">
        <v>0</v>
      </c>
      <c r="B8" s="85"/>
      <c r="C8" s="85"/>
      <c r="D8" s="26"/>
      <c r="E8" s="20"/>
    </row>
    <row r="9" spans="1:51" ht="20.25" x14ac:dyDescent="0.2">
      <c r="B9" s="22"/>
      <c r="C9" s="56" t="s">
        <v>18</v>
      </c>
      <c r="D9"/>
      <c r="E9" s="20"/>
    </row>
    <row r="10" spans="1:51" ht="60.75" x14ac:dyDescent="0.2">
      <c r="A10" s="49" t="s">
        <v>1</v>
      </c>
      <c r="B10" s="27" t="s">
        <v>2</v>
      </c>
      <c r="C10" s="27" t="s">
        <v>3</v>
      </c>
      <c r="D10"/>
      <c r="E10" s="8"/>
      <c r="F10" s="8"/>
      <c r="G10" s="8"/>
      <c r="H10" s="8"/>
      <c r="I10" s="8"/>
      <c r="J10" s="8"/>
      <c r="K10" s="8"/>
      <c r="L10" s="8"/>
      <c r="M10" s="8"/>
      <c r="N10" s="8"/>
      <c r="O10" s="8"/>
      <c r="P10" s="8"/>
      <c r="Q10" s="8"/>
      <c r="R10" s="16"/>
      <c r="S10" s="16"/>
      <c r="T10" s="16"/>
      <c r="U10" s="16"/>
      <c r="V10" s="16"/>
      <c r="W10" s="16"/>
      <c r="X10" s="8"/>
      <c r="Y10" s="8"/>
      <c r="Z10" s="8"/>
      <c r="AA10" s="8"/>
      <c r="AB10" s="8"/>
      <c r="AC10" s="8"/>
      <c r="AD10" s="8"/>
      <c r="AE10" s="8"/>
      <c r="AF10" s="8"/>
      <c r="AG10" s="8"/>
    </row>
    <row r="11" spans="1:51" ht="18.75" x14ac:dyDescent="0.3">
      <c r="A11" s="21">
        <v>1</v>
      </c>
      <c r="B11" s="21">
        <v>2</v>
      </c>
      <c r="C11" s="21">
        <v>3</v>
      </c>
      <c r="D11" s="8"/>
      <c r="E11" s="8"/>
      <c r="F11" s="19"/>
      <c r="G11" s="19"/>
      <c r="H11" s="19"/>
      <c r="I11" s="19"/>
      <c r="J11" s="19"/>
      <c r="K11" s="19"/>
      <c r="L11" s="19"/>
      <c r="M11" s="19"/>
      <c r="N11" s="19"/>
      <c r="O11" s="15"/>
      <c r="P11" s="15"/>
      <c r="Q11" s="15"/>
      <c r="R11" s="15"/>
      <c r="S11" s="15"/>
      <c r="T11" s="15"/>
      <c r="U11" s="13"/>
      <c r="V11" s="17"/>
      <c r="W11" s="17"/>
      <c r="X11" s="18"/>
      <c r="Y11" s="17"/>
      <c r="Z11" s="17"/>
      <c r="AA11" s="17"/>
      <c r="AB11" s="5"/>
      <c r="AC11" s="13"/>
      <c r="AD11" s="5"/>
      <c r="AE11" s="13"/>
      <c r="AF11" s="5"/>
      <c r="AG11" s="5"/>
      <c r="AH11" s="14"/>
      <c r="AI11" s="5"/>
      <c r="AJ11" s="5"/>
      <c r="AK11" s="5"/>
      <c r="AL11" s="6"/>
      <c r="AM11" s="6"/>
      <c r="AN11" s="6"/>
      <c r="AO11" s="6"/>
      <c r="AP11" s="6"/>
      <c r="AQ11" s="6"/>
      <c r="AR11" s="6"/>
      <c r="AS11" s="6"/>
      <c r="AT11" s="6"/>
      <c r="AU11" s="6"/>
      <c r="AV11" s="6"/>
      <c r="AW11" s="6"/>
      <c r="AX11" s="6"/>
      <c r="AY11" s="6"/>
    </row>
    <row r="12" spans="1:51" ht="40.5" x14ac:dyDescent="0.3">
      <c r="A12" s="28"/>
      <c r="B12" s="29" t="s">
        <v>4</v>
      </c>
      <c r="C12" s="30"/>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3"/>
      <c r="AI12" s="3"/>
      <c r="AJ12" s="3"/>
      <c r="AK12" s="3"/>
      <c r="AL12" s="3"/>
      <c r="AM12" s="3"/>
      <c r="AN12" s="3"/>
      <c r="AO12" s="3"/>
      <c r="AP12" s="3"/>
      <c r="AQ12" s="3"/>
      <c r="AR12" s="3"/>
      <c r="AS12" s="3"/>
      <c r="AT12" s="3"/>
      <c r="AU12" s="6"/>
      <c r="AV12" s="3"/>
      <c r="AW12" s="3"/>
      <c r="AX12" s="3"/>
      <c r="AY12" s="3"/>
    </row>
    <row r="13" spans="1:51" ht="39" x14ac:dyDescent="0.35">
      <c r="A13" s="31">
        <v>41020000</v>
      </c>
      <c r="B13" s="73" t="s">
        <v>47</v>
      </c>
      <c r="C13" s="38">
        <f>C14</f>
        <v>24090600</v>
      </c>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3"/>
      <c r="AI13" s="3"/>
      <c r="AJ13" s="3"/>
      <c r="AK13" s="3"/>
      <c r="AL13" s="3"/>
      <c r="AM13" s="3"/>
      <c r="AN13" s="3"/>
      <c r="AO13" s="3"/>
      <c r="AP13" s="3"/>
      <c r="AQ13" s="3"/>
      <c r="AR13" s="3"/>
      <c r="AS13" s="3"/>
      <c r="AT13" s="3"/>
      <c r="AU13" s="6"/>
      <c r="AV13" s="3"/>
      <c r="AW13" s="3"/>
      <c r="AX13" s="3"/>
      <c r="AY13" s="3"/>
    </row>
    <row r="14" spans="1:51" ht="94.5" x14ac:dyDescent="0.3">
      <c r="A14" s="77">
        <v>41021400</v>
      </c>
      <c r="B14" s="76" t="s">
        <v>46</v>
      </c>
      <c r="C14" s="62">
        <v>24090600</v>
      </c>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3"/>
      <c r="AI14" s="3"/>
      <c r="AJ14" s="3"/>
      <c r="AK14" s="3"/>
      <c r="AL14" s="3"/>
      <c r="AM14" s="3"/>
      <c r="AN14" s="3"/>
      <c r="AO14" s="3"/>
      <c r="AP14" s="3"/>
      <c r="AQ14" s="3"/>
      <c r="AR14" s="3"/>
      <c r="AS14" s="3"/>
      <c r="AT14" s="3"/>
      <c r="AU14" s="6"/>
      <c r="AV14" s="3"/>
      <c r="AW14" s="3"/>
      <c r="AX14" s="3"/>
      <c r="AY14" s="3"/>
    </row>
    <row r="15" spans="1:51" ht="39" x14ac:dyDescent="0.3">
      <c r="A15" s="31">
        <v>41030000</v>
      </c>
      <c r="B15" s="32" t="s">
        <v>15</v>
      </c>
      <c r="C15" s="38">
        <f>C16</f>
        <v>557344500</v>
      </c>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3"/>
      <c r="AI15" s="3"/>
      <c r="AJ15" s="3"/>
      <c r="AK15" s="3"/>
      <c r="AL15" s="3"/>
      <c r="AM15" s="3"/>
      <c r="AN15" s="3"/>
      <c r="AO15" s="3"/>
      <c r="AP15" s="3"/>
      <c r="AQ15" s="3"/>
      <c r="AR15" s="3"/>
      <c r="AS15" s="3"/>
      <c r="AT15" s="3"/>
      <c r="AU15" s="4"/>
      <c r="AV15" s="3"/>
      <c r="AW15" s="3"/>
      <c r="AX15" s="3"/>
      <c r="AY15" s="3"/>
    </row>
    <row r="16" spans="1:51" ht="31.5" x14ac:dyDescent="0.3">
      <c r="A16" s="33">
        <v>41033900</v>
      </c>
      <c r="B16" s="34" t="s">
        <v>12</v>
      </c>
      <c r="C16" s="62">
        <v>557344500</v>
      </c>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3"/>
      <c r="AI16" s="3"/>
      <c r="AJ16" s="3"/>
      <c r="AK16" s="3"/>
      <c r="AL16" s="3"/>
      <c r="AM16" s="3"/>
      <c r="AN16" s="3"/>
      <c r="AO16" s="3"/>
      <c r="AP16" s="3"/>
      <c r="AQ16" s="3"/>
      <c r="AR16" s="3"/>
      <c r="AS16" s="3"/>
      <c r="AT16" s="3"/>
      <c r="AU16" s="3"/>
      <c r="AV16" s="3"/>
      <c r="AW16" s="3"/>
      <c r="AX16" s="3"/>
      <c r="AY16" s="3"/>
    </row>
    <row r="17" spans="1:51" s="57" customFormat="1" ht="39" x14ac:dyDescent="0.3">
      <c r="A17" s="74">
        <v>41040000</v>
      </c>
      <c r="B17" s="75" t="s">
        <v>32</v>
      </c>
      <c r="C17" s="38">
        <f>C18</f>
        <v>0</v>
      </c>
      <c r="D17" s="58"/>
      <c r="E17" s="58"/>
      <c r="F17" s="58"/>
      <c r="G17" s="58"/>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9"/>
      <c r="AI17" s="59"/>
      <c r="AJ17" s="59"/>
      <c r="AK17" s="59"/>
      <c r="AL17" s="59"/>
      <c r="AM17" s="59"/>
      <c r="AN17" s="59"/>
      <c r="AO17" s="59"/>
      <c r="AP17" s="59"/>
      <c r="AQ17" s="59"/>
      <c r="AR17" s="59"/>
      <c r="AS17" s="59"/>
      <c r="AT17" s="59"/>
      <c r="AU17" s="59"/>
      <c r="AV17" s="59"/>
      <c r="AW17" s="59"/>
      <c r="AX17" s="59"/>
      <c r="AY17" s="59"/>
    </row>
    <row r="18" spans="1:51" ht="20.25" x14ac:dyDescent="0.3">
      <c r="A18" s="33">
        <v>41040400</v>
      </c>
      <c r="B18" s="34" t="s">
        <v>30</v>
      </c>
      <c r="C18" s="35"/>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3"/>
      <c r="AI18" s="3"/>
      <c r="AJ18" s="3"/>
      <c r="AK18" s="3"/>
      <c r="AL18" s="3"/>
      <c r="AM18" s="3"/>
      <c r="AN18" s="3"/>
      <c r="AO18" s="3"/>
      <c r="AP18" s="3"/>
      <c r="AQ18" s="3"/>
      <c r="AR18" s="3"/>
      <c r="AS18" s="3"/>
      <c r="AT18" s="3"/>
      <c r="AU18" s="3"/>
      <c r="AV18" s="3"/>
      <c r="AW18" s="3"/>
      <c r="AX18" s="3"/>
      <c r="AY18" s="3"/>
    </row>
    <row r="19" spans="1:51" ht="39" x14ac:dyDescent="0.3">
      <c r="A19" s="31">
        <v>41050000</v>
      </c>
      <c r="B19" s="32" t="s">
        <v>31</v>
      </c>
      <c r="C19" s="38">
        <f>C20+C21+C22+C23</f>
        <v>19886491</v>
      </c>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3"/>
      <c r="AI19" s="3"/>
      <c r="AJ19" s="3"/>
      <c r="AK19" s="3"/>
      <c r="AL19" s="3"/>
      <c r="AM19" s="3"/>
      <c r="AN19" s="3"/>
      <c r="AO19" s="3"/>
      <c r="AP19" s="3"/>
      <c r="AQ19" s="3"/>
      <c r="AR19" s="3"/>
      <c r="AS19" s="3"/>
      <c r="AT19" s="3"/>
      <c r="AU19" s="3"/>
      <c r="AV19" s="3"/>
      <c r="AW19" s="3"/>
      <c r="AX19" s="3"/>
      <c r="AY19" s="3"/>
    </row>
    <row r="20" spans="1:51" ht="31.5" x14ac:dyDescent="0.3">
      <c r="A20" s="53">
        <v>41051000</v>
      </c>
      <c r="B20" s="34" t="s">
        <v>21</v>
      </c>
      <c r="C20" s="62">
        <v>14767300</v>
      </c>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3"/>
      <c r="AI20" s="3"/>
      <c r="AJ20" s="3"/>
      <c r="AK20" s="3"/>
      <c r="AL20" s="3"/>
      <c r="AM20" s="3"/>
      <c r="AN20" s="3"/>
      <c r="AO20" s="3"/>
      <c r="AP20" s="3"/>
      <c r="AQ20" s="3"/>
      <c r="AR20" s="3"/>
      <c r="AS20" s="3"/>
      <c r="AT20" s="3"/>
      <c r="AU20" s="3"/>
      <c r="AV20" s="3"/>
      <c r="AW20" s="3"/>
      <c r="AX20" s="3"/>
      <c r="AY20" s="3"/>
    </row>
    <row r="21" spans="1:51" ht="47.25" x14ac:dyDescent="0.3">
      <c r="A21" s="53">
        <v>41051200</v>
      </c>
      <c r="B21" s="34" t="s">
        <v>13</v>
      </c>
      <c r="C21" s="62">
        <v>2776100</v>
      </c>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3"/>
      <c r="AI21" s="3"/>
      <c r="AJ21" s="3"/>
      <c r="AK21" s="3"/>
      <c r="AL21" s="3"/>
      <c r="AM21" s="3"/>
      <c r="AN21" s="3"/>
      <c r="AO21" s="3"/>
      <c r="AP21" s="3"/>
      <c r="AQ21" s="3"/>
      <c r="AR21" s="3"/>
      <c r="AS21" s="3"/>
      <c r="AT21" s="3"/>
      <c r="AU21" s="3"/>
      <c r="AV21" s="3"/>
      <c r="AW21" s="3"/>
      <c r="AX21" s="3"/>
      <c r="AY21" s="3"/>
    </row>
    <row r="22" spans="1:51" ht="20.25" x14ac:dyDescent="0.3">
      <c r="A22" s="53">
        <v>41053900</v>
      </c>
      <c r="B22" s="34" t="s">
        <v>17</v>
      </c>
      <c r="C22" s="62">
        <v>2244999</v>
      </c>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3"/>
      <c r="AI22" s="3"/>
      <c r="AJ22" s="3"/>
      <c r="AK22" s="3"/>
      <c r="AL22" s="3"/>
      <c r="AM22" s="3"/>
      <c r="AN22" s="3"/>
      <c r="AO22" s="3"/>
      <c r="AP22" s="3"/>
      <c r="AQ22" s="3"/>
      <c r="AR22" s="3"/>
      <c r="AS22" s="3"/>
      <c r="AT22" s="3"/>
      <c r="AU22" s="3"/>
      <c r="AV22" s="3"/>
      <c r="AW22" s="3"/>
      <c r="AX22" s="3"/>
      <c r="AY22" s="3"/>
    </row>
    <row r="23" spans="1:51" ht="63.75" x14ac:dyDescent="0.3">
      <c r="A23" s="70">
        <v>41057700</v>
      </c>
      <c r="B23" s="71" t="s">
        <v>45</v>
      </c>
      <c r="C23" s="72">
        <v>98092</v>
      </c>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3"/>
      <c r="AI23" s="3"/>
      <c r="AJ23" s="3"/>
      <c r="AK23" s="3"/>
      <c r="AL23" s="3"/>
      <c r="AM23" s="3"/>
      <c r="AN23" s="3"/>
      <c r="AO23" s="3"/>
      <c r="AP23" s="3"/>
      <c r="AQ23" s="3"/>
      <c r="AR23" s="3"/>
      <c r="AS23" s="6"/>
      <c r="AT23" s="3"/>
      <c r="AU23" s="3"/>
      <c r="AV23" s="3"/>
      <c r="AW23" s="3"/>
      <c r="AX23" s="3"/>
      <c r="AY23" s="3"/>
    </row>
    <row r="24" spans="1:51" ht="40.5" x14ac:dyDescent="0.3">
      <c r="A24" s="28"/>
      <c r="B24" s="29" t="s">
        <v>14</v>
      </c>
      <c r="C24" s="36"/>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3"/>
      <c r="AI24" s="3"/>
      <c r="AJ24" s="3"/>
      <c r="AK24" s="3"/>
      <c r="AL24" s="3"/>
      <c r="AM24" s="3"/>
      <c r="AN24" s="3"/>
      <c r="AO24" s="3"/>
      <c r="AP24" s="3"/>
      <c r="AQ24" s="3"/>
      <c r="AR24" s="3"/>
      <c r="AS24" s="3"/>
      <c r="AT24" s="3"/>
      <c r="AU24" s="3"/>
      <c r="AV24" s="3"/>
      <c r="AW24" s="3"/>
      <c r="AX24" s="3"/>
      <c r="AY24" s="3"/>
    </row>
    <row r="25" spans="1:51" ht="39" x14ac:dyDescent="0.3">
      <c r="A25" s="31">
        <v>41050000</v>
      </c>
      <c r="B25" s="32" t="s">
        <v>20</v>
      </c>
      <c r="C25" s="38">
        <f>C26+C27</f>
        <v>3848000</v>
      </c>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3"/>
      <c r="AI25" s="3"/>
      <c r="AJ25" s="3"/>
      <c r="AK25" s="3"/>
      <c r="AL25" s="3"/>
      <c r="AM25" s="3"/>
      <c r="AN25" s="3"/>
      <c r="AO25" s="3"/>
      <c r="AP25" s="3"/>
      <c r="AQ25" s="3"/>
      <c r="AR25" s="3"/>
      <c r="AS25" s="3"/>
      <c r="AT25" s="3"/>
      <c r="AU25" s="3"/>
      <c r="AV25" s="3"/>
      <c r="AW25" s="3"/>
      <c r="AX25" s="3"/>
      <c r="AY25" s="3"/>
    </row>
    <row r="26" spans="1:51" ht="20.25" x14ac:dyDescent="0.3">
      <c r="A26" s="53">
        <v>41053900</v>
      </c>
      <c r="B26" s="34" t="s">
        <v>17</v>
      </c>
      <c r="C26" s="62">
        <v>3848000</v>
      </c>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3"/>
      <c r="AI26" s="3"/>
      <c r="AJ26" s="3"/>
      <c r="AK26" s="3"/>
      <c r="AL26" s="3"/>
      <c r="AM26" s="3"/>
      <c r="AN26" s="3"/>
      <c r="AO26" s="3"/>
      <c r="AP26" s="3"/>
      <c r="AQ26" s="3"/>
      <c r="AR26" s="3"/>
      <c r="AS26" s="3"/>
      <c r="AT26" s="6"/>
      <c r="AU26" s="3"/>
      <c r="AV26" s="3"/>
      <c r="AW26" s="3"/>
      <c r="AX26" s="3"/>
      <c r="AY26" s="3"/>
    </row>
    <row r="27" spans="1:51" ht="20.25" hidden="1" x14ac:dyDescent="0.3">
      <c r="A27" s="53"/>
      <c r="B27" s="34"/>
      <c r="C27" s="37"/>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3"/>
      <c r="AI27" s="3"/>
      <c r="AJ27" s="3"/>
      <c r="AK27" s="3"/>
      <c r="AL27" s="3"/>
      <c r="AM27" s="3"/>
      <c r="AN27" s="3"/>
      <c r="AO27" s="3"/>
      <c r="AP27" s="3"/>
      <c r="AQ27" s="3"/>
      <c r="AR27" s="3"/>
      <c r="AS27" s="3"/>
      <c r="AT27" s="6"/>
      <c r="AU27" s="3"/>
      <c r="AV27" s="3"/>
      <c r="AW27" s="3"/>
      <c r="AX27" s="3"/>
      <c r="AY27" s="3"/>
    </row>
    <row r="28" spans="1:51" ht="20.25" x14ac:dyDescent="0.3">
      <c r="A28" s="39" t="s">
        <v>16</v>
      </c>
      <c r="B28" s="40" t="s">
        <v>8</v>
      </c>
      <c r="C28" s="38">
        <f>C29+C30</f>
        <v>605169591</v>
      </c>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3"/>
      <c r="AI28" s="3"/>
      <c r="AJ28" s="3"/>
      <c r="AK28" s="3"/>
      <c r="AL28" s="3"/>
      <c r="AM28" s="3"/>
      <c r="AN28" s="3"/>
      <c r="AO28" s="3"/>
      <c r="AP28" s="3"/>
      <c r="AQ28" s="3"/>
      <c r="AR28" s="3"/>
      <c r="AS28" s="3"/>
      <c r="AT28" s="3"/>
      <c r="AU28" s="3"/>
      <c r="AV28" s="3"/>
      <c r="AW28" s="3"/>
      <c r="AX28" s="3"/>
      <c r="AY28" s="3"/>
    </row>
    <row r="29" spans="1:51" ht="20.25" x14ac:dyDescent="0.3">
      <c r="A29" s="39" t="s">
        <v>16</v>
      </c>
      <c r="B29" s="41" t="s">
        <v>9</v>
      </c>
      <c r="C29" s="37">
        <f>C15+C17+C19+C13</f>
        <v>601321591</v>
      </c>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3"/>
      <c r="AI29" s="3"/>
      <c r="AJ29" s="3"/>
      <c r="AK29" s="3"/>
      <c r="AL29" s="3"/>
      <c r="AM29" s="3"/>
      <c r="AN29" s="3"/>
      <c r="AO29" s="6"/>
      <c r="AP29" s="3"/>
      <c r="AQ29" s="3"/>
      <c r="AR29" s="3"/>
      <c r="AS29" s="3"/>
      <c r="AT29" s="3"/>
      <c r="AU29" s="3"/>
      <c r="AV29" s="3"/>
      <c r="AW29" s="3"/>
      <c r="AX29" s="3"/>
      <c r="AY29" s="3"/>
    </row>
    <row r="30" spans="1:51" ht="20.25" x14ac:dyDescent="0.3">
      <c r="A30" s="42" t="s">
        <v>16</v>
      </c>
      <c r="B30" s="43" t="s">
        <v>10</v>
      </c>
      <c r="C30" s="37">
        <f>C25</f>
        <v>3848000</v>
      </c>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3"/>
      <c r="AI30" s="3"/>
      <c r="AJ30" s="3"/>
      <c r="AK30" s="3"/>
      <c r="AL30" s="3"/>
      <c r="AM30" s="3"/>
      <c r="AN30" s="3"/>
      <c r="AO30" s="3"/>
      <c r="AP30" s="3"/>
      <c r="AQ30" s="3"/>
      <c r="AR30" s="3"/>
      <c r="AS30" s="3"/>
      <c r="AT30" s="3"/>
      <c r="AU30" s="3"/>
      <c r="AV30" s="3"/>
      <c r="AW30" s="3"/>
      <c r="AX30" s="3"/>
      <c r="AY30" s="3"/>
    </row>
    <row r="31" spans="1:51" ht="27" customHeight="1" x14ac:dyDescent="0.2">
      <c r="A31" s="85"/>
      <c r="B31" s="85"/>
      <c r="C31" s="85"/>
      <c r="D31" s="85"/>
    </row>
    <row r="32" spans="1:51" ht="18.75" x14ac:dyDescent="0.3">
      <c r="A32" s="3"/>
      <c r="B32" s="44"/>
      <c r="C32" s="47"/>
      <c r="D32" s="47" t="s">
        <v>18</v>
      </c>
    </row>
    <row r="33" spans="1:5" ht="48.75" customHeight="1" x14ac:dyDescent="0.2">
      <c r="A33" s="82" t="s">
        <v>6</v>
      </c>
      <c r="B33" s="82" t="s">
        <v>5</v>
      </c>
      <c r="C33" s="82" t="s">
        <v>7</v>
      </c>
      <c r="D33" s="82" t="s">
        <v>3</v>
      </c>
    </row>
    <row r="34" spans="1:5" ht="48.75" customHeight="1" x14ac:dyDescent="0.2">
      <c r="A34" s="82"/>
      <c r="B34" s="82"/>
      <c r="C34" s="82"/>
      <c r="D34" s="82"/>
    </row>
    <row r="35" spans="1:5" ht="18.75" x14ac:dyDescent="0.2">
      <c r="A35" s="21">
        <v>1</v>
      </c>
      <c r="B35" s="21">
        <v>2</v>
      </c>
      <c r="C35" s="21">
        <v>3</v>
      </c>
      <c r="D35" s="21">
        <v>4</v>
      </c>
    </row>
    <row r="36" spans="1:5" ht="20.25" x14ac:dyDescent="0.2">
      <c r="A36" s="83" t="s">
        <v>23</v>
      </c>
      <c r="B36" s="83"/>
      <c r="C36" s="83"/>
      <c r="D36" s="83"/>
    </row>
    <row r="37" spans="1:5" ht="18.75" x14ac:dyDescent="0.3">
      <c r="A37" s="60">
        <v>3719110</v>
      </c>
      <c r="B37" s="60">
        <v>9110</v>
      </c>
      <c r="C37" s="64" t="s">
        <v>33</v>
      </c>
      <c r="D37" s="61">
        <v>123992300</v>
      </c>
    </row>
    <row r="38" spans="1:5" ht="44.25" customHeight="1" x14ac:dyDescent="0.3">
      <c r="A38" s="45" t="s">
        <v>58</v>
      </c>
      <c r="B38" s="63">
        <v>9770</v>
      </c>
      <c r="C38" s="64" t="s">
        <v>59</v>
      </c>
      <c r="D38" s="61">
        <v>500000</v>
      </c>
    </row>
    <row r="39" spans="1:5" ht="75" x14ac:dyDescent="0.2">
      <c r="A39" s="45" t="s">
        <v>58</v>
      </c>
      <c r="B39" s="63">
        <v>9770</v>
      </c>
      <c r="C39" s="78" t="s">
        <v>60</v>
      </c>
      <c r="D39" s="61">
        <v>500000</v>
      </c>
    </row>
    <row r="40" spans="1:5" ht="37.5" x14ac:dyDescent="0.2">
      <c r="A40" s="45" t="s">
        <v>58</v>
      </c>
      <c r="B40" s="63">
        <v>9770</v>
      </c>
      <c r="C40" s="78" t="s">
        <v>61</v>
      </c>
      <c r="D40" s="61">
        <v>500000</v>
      </c>
    </row>
    <row r="41" spans="1:5" ht="93.75" x14ac:dyDescent="0.2">
      <c r="A41" s="63">
        <v>3719800</v>
      </c>
      <c r="B41" s="63">
        <v>9800</v>
      </c>
      <c r="C41" s="66" t="s">
        <v>41</v>
      </c>
      <c r="D41" s="69">
        <v>640200</v>
      </c>
      <c r="E41" s="1">
        <v>15301600</v>
      </c>
    </row>
    <row r="42" spans="1:5" ht="93.75" x14ac:dyDescent="0.2">
      <c r="A42" s="63">
        <v>3719800</v>
      </c>
      <c r="B42" s="63">
        <v>9800</v>
      </c>
      <c r="C42" s="66" t="s">
        <v>48</v>
      </c>
      <c r="D42" s="69">
        <v>8001400</v>
      </c>
    </row>
    <row r="43" spans="1:5" ht="93.75" x14ac:dyDescent="0.2">
      <c r="A43" s="63">
        <v>3719800</v>
      </c>
      <c r="B43" s="63">
        <v>9800</v>
      </c>
      <c r="C43" s="66" t="s">
        <v>49</v>
      </c>
      <c r="D43" s="69">
        <v>200000</v>
      </c>
    </row>
    <row r="44" spans="1:5" ht="112.5" x14ac:dyDescent="0.2">
      <c r="A44" s="63">
        <v>3719800</v>
      </c>
      <c r="B44" s="63">
        <v>9800</v>
      </c>
      <c r="C44" s="66" t="s">
        <v>50</v>
      </c>
      <c r="D44" s="69">
        <v>450000</v>
      </c>
    </row>
    <row r="45" spans="1:5" ht="150" x14ac:dyDescent="0.2">
      <c r="A45" s="63">
        <v>3719800</v>
      </c>
      <c r="B45" s="63">
        <v>9800</v>
      </c>
      <c r="C45" s="66" t="s">
        <v>51</v>
      </c>
      <c r="D45" s="69">
        <v>300000</v>
      </c>
    </row>
    <row r="46" spans="1:5" ht="150" x14ac:dyDescent="0.2">
      <c r="A46" s="63">
        <v>1050000</v>
      </c>
      <c r="B46" s="63">
        <v>9800</v>
      </c>
      <c r="C46" s="79" t="s">
        <v>64</v>
      </c>
      <c r="D46" s="69">
        <v>1050000</v>
      </c>
    </row>
    <row r="47" spans="1:5" ht="93.75" x14ac:dyDescent="0.2">
      <c r="A47" s="63">
        <v>3719800</v>
      </c>
      <c r="B47" s="63">
        <v>9800</v>
      </c>
      <c r="C47" s="66" t="s">
        <v>52</v>
      </c>
      <c r="D47" s="69">
        <v>180000</v>
      </c>
    </row>
    <row r="48" spans="1:5" ht="93.75" x14ac:dyDescent="0.2">
      <c r="A48" s="63">
        <v>3719800</v>
      </c>
      <c r="B48" s="63">
        <v>9800</v>
      </c>
      <c r="C48" s="66" t="s">
        <v>53</v>
      </c>
      <c r="D48" s="69">
        <v>1245000</v>
      </c>
    </row>
    <row r="49" spans="1:5" ht="93.75" x14ac:dyDescent="0.2">
      <c r="A49" s="63">
        <v>3719800</v>
      </c>
      <c r="B49" s="63">
        <v>9800</v>
      </c>
      <c r="C49" s="66" t="s">
        <v>54</v>
      </c>
      <c r="D49" s="69">
        <v>555000</v>
      </c>
    </row>
    <row r="50" spans="1:5" ht="93.75" x14ac:dyDescent="0.2">
      <c r="A50" s="63">
        <v>3719800</v>
      </c>
      <c r="B50" s="63">
        <v>9800</v>
      </c>
      <c r="C50" s="66" t="s">
        <v>55</v>
      </c>
      <c r="D50" s="69">
        <v>100000</v>
      </c>
    </row>
    <row r="51" spans="1:5" ht="112.5" x14ac:dyDescent="0.2">
      <c r="A51" s="63">
        <v>3719800</v>
      </c>
      <c r="B51" s="63">
        <v>9800</v>
      </c>
      <c r="C51" s="66" t="s">
        <v>43</v>
      </c>
      <c r="D51" s="69">
        <v>1420000</v>
      </c>
    </row>
    <row r="52" spans="1:5" ht="93.75" x14ac:dyDescent="0.2">
      <c r="A52" s="63">
        <v>3719800</v>
      </c>
      <c r="B52" s="63">
        <v>9800</v>
      </c>
      <c r="C52" s="66" t="s">
        <v>56</v>
      </c>
      <c r="D52" s="69">
        <v>660000</v>
      </c>
    </row>
    <row r="53" spans="1:5" ht="93.75" x14ac:dyDescent="0.2">
      <c r="A53" s="63">
        <v>3719800</v>
      </c>
      <c r="B53" s="63">
        <v>9800</v>
      </c>
      <c r="C53" s="79" t="s">
        <v>62</v>
      </c>
      <c r="D53" s="62">
        <v>500000</v>
      </c>
    </row>
    <row r="54" spans="1:5" ht="18.75" x14ac:dyDescent="0.2">
      <c r="A54" s="63"/>
      <c r="B54" s="63"/>
      <c r="C54" s="65"/>
      <c r="D54" s="62"/>
    </row>
    <row r="55" spans="1:5" ht="20.25" x14ac:dyDescent="0.2">
      <c r="A55" s="83" t="s">
        <v>24</v>
      </c>
      <c r="B55" s="83"/>
      <c r="C55" s="83"/>
      <c r="D55" s="83"/>
    </row>
    <row r="56" spans="1:5" ht="37.5" x14ac:dyDescent="0.2">
      <c r="A56" s="45" t="s">
        <v>58</v>
      </c>
      <c r="B56" s="63">
        <v>9770</v>
      </c>
      <c r="C56" s="80" t="s">
        <v>63</v>
      </c>
      <c r="D56" s="61">
        <v>1000000</v>
      </c>
    </row>
    <row r="57" spans="1:5" ht="75" x14ac:dyDescent="0.2">
      <c r="A57" s="63">
        <v>3719800</v>
      </c>
      <c r="B57" s="63">
        <v>9800</v>
      </c>
      <c r="C57" s="66" t="s">
        <v>35</v>
      </c>
      <c r="D57" s="69">
        <v>850000</v>
      </c>
      <c r="E57" s="67"/>
    </row>
    <row r="58" spans="1:5" ht="93.75" x14ac:dyDescent="0.2">
      <c r="A58" s="63">
        <v>3719800</v>
      </c>
      <c r="B58" s="63">
        <v>9800</v>
      </c>
      <c r="C58" s="66" t="s">
        <v>36</v>
      </c>
      <c r="D58" s="69">
        <v>300000</v>
      </c>
      <c r="E58" s="67"/>
    </row>
    <row r="59" spans="1:5" ht="75" x14ac:dyDescent="0.2">
      <c r="A59" s="63">
        <v>3719800</v>
      </c>
      <c r="B59" s="63">
        <v>9800</v>
      </c>
      <c r="C59" s="66" t="s">
        <v>37</v>
      </c>
      <c r="D59" s="69">
        <v>960000</v>
      </c>
      <c r="E59" s="67"/>
    </row>
    <row r="60" spans="1:5" ht="93.75" x14ac:dyDescent="0.2">
      <c r="A60" s="63">
        <v>3719800</v>
      </c>
      <c r="B60" s="63">
        <v>9800</v>
      </c>
      <c r="C60" s="66" t="s">
        <v>34</v>
      </c>
      <c r="D60" s="69">
        <v>3369000</v>
      </c>
      <c r="E60" s="67"/>
    </row>
    <row r="61" spans="1:5" ht="93.75" x14ac:dyDescent="0.2">
      <c r="A61" s="63">
        <v>3719800</v>
      </c>
      <c r="B61" s="63">
        <v>9800</v>
      </c>
      <c r="C61" s="66" t="s">
        <v>38</v>
      </c>
      <c r="D61" s="69">
        <v>210000</v>
      </c>
      <c r="E61" s="67"/>
    </row>
    <row r="62" spans="1:5" ht="150" x14ac:dyDescent="0.2">
      <c r="A62" s="63">
        <v>3719800</v>
      </c>
      <c r="B62" s="63">
        <v>9800</v>
      </c>
      <c r="C62" s="66" t="s">
        <v>39</v>
      </c>
      <c r="D62" s="69">
        <v>2755684</v>
      </c>
      <c r="E62" s="67"/>
    </row>
    <row r="63" spans="1:5" ht="93.75" x14ac:dyDescent="0.2">
      <c r="A63" s="63">
        <v>3719800</v>
      </c>
      <c r="B63" s="63">
        <v>9800</v>
      </c>
      <c r="C63" s="66" t="s">
        <v>40</v>
      </c>
      <c r="D63" s="69">
        <v>3000000</v>
      </c>
      <c r="E63" s="67"/>
    </row>
    <row r="64" spans="1:5" ht="93.75" x14ac:dyDescent="0.2">
      <c r="A64" s="63">
        <v>3719800</v>
      </c>
      <c r="B64" s="63">
        <v>9800</v>
      </c>
      <c r="C64" s="66" t="s">
        <v>41</v>
      </c>
      <c r="D64" s="69">
        <v>4500000</v>
      </c>
      <c r="E64" s="67"/>
    </row>
    <row r="65" spans="1:5" ht="93.75" x14ac:dyDescent="0.2">
      <c r="A65" s="63">
        <v>3719800</v>
      </c>
      <c r="B65" s="63">
        <v>9800</v>
      </c>
      <c r="C65" s="66" t="s">
        <v>57</v>
      </c>
      <c r="D65" s="69">
        <v>540000</v>
      </c>
      <c r="E65" s="67"/>
    </row>
    <row r="66" spans="1:5" ht="93.75" x14ac:dyDescent="0.2">
      <c r="A66" s="63">
        <v>3719800</v>
      </c>
      <c r="B66" s="63">
        <v>9800</v>
      </c>
      <c r="C66" s="66" t="s">
        <v>42</v>
      </c>
      <c r="D66" s="69">
        <v>600000</v>
      </c>
      <c r="E66" s="67"/>
    </row>
    <row r="67" spans="1:5" ht="112.5" x14ac:dyDescent="0.2">
      <c r="A67" s="63">
        <v>3719800</v>
      </c>
      <c r="B67" s="63">
        <v>9800</v>
      </c>
      <c r="C67" s="66" t="s">
        <v>43</v>
      </c>
      <c r="D67" s="69">
        <v>1950000</v>
      </c>
      <c r="E67" s="67"/>
    </row>
    <row r="68" spans="1:5" ht="93.75" x14ac:dyDescent="0.2">
      <c r="A68" s="63">
        <v>3719800</v>
      </c>
      <c r="B68" s="63">
        <v>9800</v>
      </c>
      <c r="C68" s="66" t="s">
        <v>44</v>
      </c>
      <c r="D68" s="69">
        <v>3000000</v>
      </c>
      <c r="E68" s="67"/>
    </row>
    <row r="69" spans="1:5" ht="18.75" x14ac:dyDescent="0.2">
      <c r="A69" s="45" t="s">
        <v>16</v>
      </c>
      <c r="B69" s="45" t="s">
        <v>16</v>
      </c>
      <c r="C69" s="54" t="s">
        <v>8</v>
      </c>
      <c r="D69" s="68">
        <f>D70+D71</f>
        <v>162828584</v>
      </c>
    </row>
    <row r="70" spans="1:5" ht="18.75" x14ac:dyDescent="0.2">
      <c r="A70" s="45" t="s">
        <v>16</v>
      </c>
      <c r="B70" s="45" t="s">
        <v>16</v>
      </c>
      <c r="C70" s="55" t="s">
        <v>9</v>
      </c>
      <c r="D70" s="52">
        <f>D37+D41+D42+D54+D43+D44+D45+D46+D47+D48+D49+D50+D51+D52+D53+D38+D39+D40</f>
        <v>140793900</v>
      </c>
    </row>
    <row r="71" spans="1:5" ht="18.75" x14ac:dyDescent="0.2">
      <c r="A71" s="46" t="s">
        <v>16</v>
      </c>
      <c r="B71" s="46" t="s">
        <v>16</v>
      </c>
      <c r="C71" s="54" t="s">
        <v>10</v>
      </c>
      <c r="D71" s="51">
        <f>SUM(D57:D68)</f>
        <v>22034684</v>
      </c>
    </row>
    <row r="73" spans="1:5" s="3" customFormat="1" ht="28.5" customHeight="1" x14ac:dyDescent="0.3">
      <c r="B73" s="3" t="s">
        <v>26</v>
      </c>
      <c r="C73" s="81" t="s">
        <v>28</v>
      </c>
      <c r="D73" s="81"/>
    </row>
  </sheetData>
  <mergeCells count="13">
    <mergeCell ref="C1:D1"/>
    <mergeCell ref="A5:C5"/>
    <mergeCell ref="A31:D31"/>
    <mergeCell ref="C2:D2"/>
    <mergeCell ref="C3:D3"/>
    <mergeCell ref="A33:A34"/>
    <mergeCell ref="A8:C8"/>
    <mergeCell ref="C73:D73"/>
    <mergeCell ref="B33:B34"/>
    <mergeCell ref="C33:C34"/>
    <mergeCell ref="D33:D34"/>
    <mergeCell ref="A36:D36"/>
    <mergeCell ref="A55:D55"/>
  </mergeCells>
  <phoneticPr fontId="4" type="noConversion"/>
  <printOptions horizontalCentered="1"/>
  <pageMargins left="1.3779527559055118" right="0.39370078740157483" top="0.78740157480314965" bottom="0.78740157480314965" header="0" footer="0"/>
  <pageSetup paperSize="9" scale="42" fitToHeight="1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2023</vt:lpstr>
      <vt:lpstr>'2023'!Область_печати</vt:lpstr>
    </vt:vector>
  </TitlesOfParts>
  <Company>ГФУ</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K7501</dc:creator>
  <cp:lastModifiedBy>Користувач Windows</cp:lastModifiedBy>
  <cp:lastPrinted>2023-07-25T10:21:06Z</cp:lastPrinted>
  <dcterms:created xsi:type="dcterms:W3CDTF">2017-02-20T16:57:48Z</dcterms:created>
  <dcterms:modified xsi:type="dcterms:W3CDTF">2023-07-25T11:40:54Z</dcterms:modified>
</cp:coreProperties>
</file>