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5480" windowHeight="9105"/>
  </bookViews>
  <sheets>
    <sheet name="5.1" sheetId="2" r:id="rId1"/>
    <sheet name="Аркуш1" sheetId="1" r:id="rId2"/>
  </sheets>
  <definedNames>
    <definedName name="_xlnm.Print_Area" localSheetId="0">'5.1'!$A$1:$AA$135</definedName>
  </definedNames>
  <calcPr calcId="124519"/>
</workbook>
</file>

<file path=xl/calcChain.xml><?xml version="1.0" encoding="utf-8"?>
<calcChain xmlns="http://schemas.openxmlformats.org/spreadsheetml/2006/main">
  <c r="W121" i="2"/>
  <c r="W84"/>
  <c r="P82" l="1"/>
  <c r="P80"/>
  <c r="P79"/>
  <c r="D48" l="1"/>
  <c r="AA47"/>
  <c r="R84"/>
  <c r="K83"/>
  <c r="K84" s="1"/>
  <c r="K121" s="1"/>
  <c r="D84"/>
  <c r="R48"/>
  <c r="R49" s="1"/>
  <c r="V48"/>
  <c r="V49" s="1"/>
  <c r="E84"/>
  <c r="F84"/>
  <c r="G84"/>
  <c r="H84"/>
  <c r="I120"/>
  <c r="T48"/>
  <c r="T49" s="1"/>
  <c r="S48"/>
  <c r="S49" s="1"/>
  <c r="K48"/>
  <c r="K49" s="1"/>
  <c r="J48"/>
  <c r="J49" s="1"/>
  <c r="I48"/>
  <c r="J84"/>
  <c r="L83"/>
  <c r="M83"/>
  <c r="N83"/>
  <c r="O83"/>
  <c r="S84"/>
  <c r="T84"/>
  <c r="U84"/>
  <c r="V84"/>
  <c r="D59"/>
  <c r="J59"/>
  <c r="K59"/>
  <c r="L59"/>
  <c r="M59"/>
  <c r="N59"/>
  <c r="O59"/>
  <c r="Y59"/>
  <c r="L84"/>
  <c r="M84"/>
  <c r="N84"/>
  <c r="O84"/>
  <c r="D74"/>
  <c r="I74" s="1"/>
  <c r="I77" s="1"/>
  <c r="J74"/>
  <c r="K74"/>
  <c r="L74"/>
  <c r="M74"/>
  <c r="N74"/>
  <c r="O74"/>
  <c r="P74"/>
  <c r="R74"/>
  <c r="S74"/>
  <c r="T74"/>
  <c r="U74"/>
  <c r="X74"/>
  <c r="Y74"/>
  <c r="D77"/>
  <c r="G77"/>
  <c r="H77"/>
  <c r="J77"/>
  <c r="K77"/>
  <c r="L77"/>
  <c r="M77"/>
  <c r="N77"/>
  <c r="O77"/>
  <c r="P77"/>
  <c r="R77"/>
  <c r="S77"/>
  <c r="T77"/>
  <c r="U77"/>
  <c r="X77"/>
  <c r="Y77"/>
  <c r="D114"/>
  <c r="J114"/>
  <c r="K114"/>
  <c r="L114"/>
  <c r="M114"/>
  <c r="M120" s="1"/>
  <c r="M121" s="1"/>
  <c r="N114"/>
  <c r="O114"/>
  <c r="N120"/>
  <c r="O120"/>
  <c r="O121" s="1"/>
  <c r="L120"/>
  <c r="J120"/>
  <c r="E121"/>
  <c r="F121"/>
  <c r="G121"/>
  <c r="H121"/>
  <c r="N16"/>
  <c r="P16"/>
  <c r="P23"/>
  <c r="P41" s="1"/>
  <c r="D16"/>
  <c r="J16"/>
  <c r="K16"/>
  <c r="L16"/>
  <c r="M16"/>
  <c r="O16"/>
  <c r="R16"/>
  <c r="S16"/>
  <c r="S23" s="1"/>
  <c r="S41" s="1"/>
  <c r="T16"/>
  <c r="U16"/>
  <c r="U23"/>
  <c r="U41" s="1"/>
  <c r="V16"/>
  <c r="X16"/>
  <c r="X23" s="1"/>
  <c r="X41" s="1"/>
  <c r="Y16"/>
  <c r="D19"/>
  <c r="D23"/>
  <c r="I23" s="1"/>
  <c r="J19"/>
  <c r="K19"/>
  <c r="K23" s="1"/>
  <c r="L19"/>
  <c r="M19"/>
  <c r="N19"/>
  <c r="N23" s="1"/>
  <c r="O19"/>
  <c r="O23" s="1"/>
  <c r="R19"/>
  <c r="R23"/>
  <c r="R41" s="1"/>
  <c r="T19"/>
  <c r="Y19"/>
  <c r="V23"/>
  <c r="D37"/>
  <c r="J37"/>
  <c r="K37"/>
  <c r="L37"/>
  <c r="M37"/>
  <c r="N37"/>
  <c r="O37"/>
  <c r="Y37"/>
  <c r="D40"/>
  <c r="J40"/>
  <c r="K40"/>
  <c r="L40"/>
  <c r="M40"/>
  <c r="N40"/>
  <c r="O40"/>
  <c r="Y40"/>
  <c r="V41"/>
  <c r="I16"/>
  <c r="L23"/>
  <c r="J23"/>
  <c r="J41" s="1"/>
  <c r="L41"/>
  <c r="Y23"/>
  <c r="Y41" s="1"/>
  <c r="D41"/>
  <c r="I41" s="1"/>
  <c r="P47"/>
  <c r="N121"/>
  <c r="L121"/>
  <c r="D49"/>
  <c r="I83"/>
  <c r="I84"/>
  <c r="I49" l="1"/>
  <c r="D121"/>
  <c r="N41"/>
  <c r="K41"/>
  <c r="J121"/>
  <c r="V121"/>
  <c r="R121"/>
  <c r="X84"/>
  <c r="I121"/>
  <c r="Y48"/>
  <c r="Y49" s="1"/>
  <c r="M23"/>
  <c r="M41" s="1"/>
  <c r="X48"/>
  <c r="P48" s="1"/>
  <c r="P49" s="1"/>
  <c r="O41"/>
  <c r="T23"/>
  <c r="T41" s="1"/>
  <c r="U48"/>
  <c r="U49" s="1"/>
  <c r="Y84"/>
  <c r="Y121" s="1"/>
  <c r="U121"/>
  <c r="S121"/>
  <c r="X49"/>
  <c r="X121" s="1"/>
  <c r="T121"/>
  <c r="P83" l="1"/>
  <c r="P84" s="1"/>
</calcChain>
</file>

<file path=xl/sharedStrings.xml><?xml version="1.0" encoding="utf-8"?>
<sst xmlns="http://schemas.openxmlformats.org/spreadsheetml/2006/main" count="423" uniqueCount="148">
  <si>
    <t xml:space="preserve">(найменування ліцензіата) </t>
  </si>
  <si>
    <t>№ з/п</t>
  </si>
  <si>
    <t>Найменування заходів (пооб'єктно)</t>
  </si>
  <si>
    <t>Кількісний показник (одиниця виміру)</t>
  </si>
  <si>
    <t>Фінансовий план використання коштів на виконання інвестиційної програми за джерелами фінансування,                         тис. грн (без ПДВ)</t>
  </si>
  <si>
    <t>Кошти, що враховуються у структурі тарифів                                                                     тис. грн. (без ПДВ)</t>
  </si>
  <si>
    <t xml:space="preserve"> За способом виконання, тис. грн (без ПДВ)</t>
  </si>
  <si>
    <t>№ аркуша обґрунтовуючих матеріалів</t>
  </si>
  <si>
    <t>Економія паливно-енергетичних ресурсів                                       (тони умовного палива/прогнозний період)</t>
  </si>
  <si>
    <t>Економія фонду заробітної плати,                                                                                 (тис. грн/рік)</t>
  </si>
  <si>
    <t>Планова вартість зворотних матеріалів, отриманих з демонтованого обладнання, (тис.грн.)</t>
  </si>
  <si>
    <t xml:space="preserve">Економічний ефект  за перший рік з урахуванням  вартості зворотніх матеріалів  (тис. грн.) ** </t>
  </si>
  <si>
    <t xml:space="preserve">Економічний ефект  за другий та наступні роки                               (тис. грн.) ** </t>
  </si>
  <si>
    <t xml:space="preserve">загальна сума </t>
  </si>
  <si>
    <t>господарський  (вартість                                            матеріальних ресурсів)</t>
  </si>
  <si>
    <t>підрядний</t>
  </si>
  <si>
    <t>І</t>
  </si>
  <si>
    <t>Виробництво теплової енергії</t>
  </si>
  <si>
    <t xml:space="preserve"> 1.1</t>
  </si>
  <si>
    <t xml:space="preserve">  1.1.1</t>
  </si>
  <si>
    <t>Заходи зі зниження питомих витрат, а також втрат ресурсів, з них:</t>
  </si>
  <si>
    <t>1.1.1.1</t>
  </si>
  <si>
    <t>Заміна існуючого насосного обладнання на енергоефективніші насоси:</t>
  </si>
  <si>
    <t>х </t>
  </si>
  <si>
    <t>Усього за підпунктом 1.1.1</t>
  </si>
  <si>
    <t>-</t>
  </si>
  <si>
    <t>Усього за пунктом 1.1</t>
  </si>
  <si>
    <t>Усього за розділом І</t>
  </si>
  <si>
    <t>ІІ</t>
  </si>
  <si>
    <t>Транспортування теплової енергії</t>
  </si>
  <si>
    <t xml:space="preserve"> 2.1</t>
  </si>
  <si>
    <t>Усього за пунктом 2.1</t>
  </si>
  <si>
    <t xml:space="preserve">  2.2</t>
  </si>
  <si>
    <t xml:space="preserve">Інші заходи (не звільняється від оподаткування згідно з пунктом 154.9 статті 154 Податкового кодексу України), з урахуванням:  </t>
  </si>
  <si>
    <t xml:space="preserve">  2.2.1</t>
  </si>
  <si>
    <t>Заходи щодо модернізації та закупівлі транспортних засобів спеціального та спеціалізованого призначення, з них:</t>
  </si>
  <si>
    <t>Усього за підпунктом 2.2.1</t>
  </si>
  <si>
    <t>Усього за пунктом 2.2</t>
  </si>
  <si>
    <t>Усього за розділом ІІ</t>
  </si>
  <si>
    <t>ІІІ</t>
  </si>
  <si>
    <t>Постачання теплової енергії</t>
  </si>
  <si>
    <t>Усього за розділом ІІІ</t>
  </si>
  <si>
    <t>Усього за інвестиційною програмою</t>
  </si>
  <si>
    <t>Примітки:</t>
  </si>
  <si>
    <t>* Суми витрат по заходах та економічний ефект від їх упровадження  при розрахунку строку окупності враховувати без ПДВ.</t>
  </si>
  <si>
    <t>** Складові розрахунку економічного ефекту від упровадження  заходів ураховувати без ПДВ.</t>
  </si>
  <si>
    <t>х - ліцензіатом не заповнюється.</t>
  </si>
  <si>
    <t>(посада відповідального виконавця)</t>
  </si>
  <si>
    <t xml:space="preserve">  (підпис)</t>
  </si>
  <si>
    <t>х</t>
  </si>
  <si>
    <t>Усього за пунктом 3.2</t>
  </si>
  <si>
    <t>Усього за підпунктом 3.2.5</t>
  </si>
  <si>
    <t>Інші заходи, з них:</t>
  </si>
  <si>
    <t xml:space="preserve"> 3.2.5</t>
  </si>
  <si>
    <t>Усього за підпунктом 3.2.4</t>
  </si>
  <si>
    <t xml:space="preserve">  3.2.4</t>
  </si>
  <si>
    <t>Усього за підпунктом 3.2.1</t>
  </si>
  <si>
    <t>Заходи щодо впровадження та розвитку інформаційних технологій, з них:</t>
  </si>
  <si>
    <t xml:space="preserve"> 3.2.1</t>
  </si>
  <si>
    <t>Усього за підпунктом 3.2.2</t>
  </si>
  <si>
    <t>Заходи щодо забезпечення технологічного та/або комерційного обліку ресурсів, з них:</t>
  </si>
  <si>
    <t xml:space="preserve"> 3.2.2</t>
  </si>
  <si>
    <t xml:space="preserve">  3.2</t>
  </si>
  <si>
    <t>4                                                                                   Продовження додатка 4</t>
  </si>
  <si>
    <t>Усього за пунктом 3.1</t>
  </si>
  <si>
    <t>Усього за підпунктом 3.1.3</t>
  </si>
  <si>
    <t xml:space="preserve">  3.1.3</t>
  </si>
  <si>
    <t>Усього за підпунктом 3.1.2</t>
  </si>
  <si>
    <t xml:space="preserve">  3.1.2 </t>
  </si>
  <si>
    <t>Усього за підпунктом 3.1.1</t>
  </si>
  <si>
    <t xml:space="preserve">  3.1.1</t>
  </si>
  <si>
    <t xml:space="preserve"> 3.1</t>
  </si>
  <si>
    <t>Усього за підпунктом 2.2.3</t>
  </si>
  <si>
    <t xml:space="preserve"> 2.2.3</t>
  </si>
  <si>
    <t xml:space="preserve"> 2.2.1</t>
  </si>
  <si>
    <t>Усього за підпунктом 2.2.2</t>
  </si>
  <si>
    <t xml:space="preserve"> 2.2.2</t>
  </si>
  <si>
    <t>Усього за підпунктом 2.1.2</t>
  </si>
  <si>
    <t xml:space="preserve">  2.1.2</t>
  </si>
  <si>
    <t>3                                                                                  Продовження додатка 4</t>
  </si>
  <si>
    <t xml:space="preserve">  2.1.2 </t>
  </si>
  <si>
    <t xml:space="preserve">                                                                     Продовження додатка 5</t>
  </si>
  <si>
    <t>Усього за пунктом 1.2</t>
  </si>
  <si>
    <t>Усього за підпунктом 1.2.3</t>
  </si>
  <si>
    <t xml:space="preserve"> 1.2.3</t>
  </si>
  <si>
    <t>Усього за підпунктом 1.2.1</t>
  </si>
  <si>
    <t>1.2.1.1</t>
  </si>
  <si>
    <t xml:space="preserve">  1.2.1</t>
  </si>
  <si>
    <t xml:space="preserve"> 1.2.1</t>
  </si>
  <si>
    <t>Усього за підпунктом 1.2.2</t>
  </si>
  <si>
    <t xml:space="preserve"> 1.2.2</t>
  </si>
  <si>
    <t xml:space="preserve">  1.2</t>
  </si>
  <si>
    <t>Усього за підпунктом 1.1.3</t>
  </si>
  <si>
    <t xml:space="preserve">  1.1.3</t>
  </si>
  <si>
    <t>Усього за підпунктом 1.1.2</t>
  </si>
  <si>
    <t>1.1.2.1</t>
  </si>
  <si>
    <t xml:space="preserve">  1.1.2</t>
  </si>
  <si>
    <t>виробничі інвестиції з прибутку</t>
  </si>
  <si>
    <t>амортизаційні відраху-вання</t>
  </si>
  <si>
    <t xml:space="preserve">ІV кв. </t>
  </si>
  <si>
    <t xml:space="preserve">ІІІ кв. </t>
  </si>
  <si>
    <t xml:space="preserve">ІІ кв. </t>
  </si>
  <si>
    <t xml:space="preserve">І кв. </t>
  </si>
  <si>
    <t>у тому числі:</t>
  </si>
  <si>
    <t>Графік здійснення заходів та використання коштів на планований період, тис. грн. (без ПДВ)</t>
  </si>
  <si>
    <t xml:space="preserve"> Сума інших залучених коштів, що підлягає поверненню у планованому періоді,                                          тис. грн. (без ПДВ)</t>
  </si>
  <si>
    <t>Стан основного обладнання</t>
  </si>
  <si>
    <t>До впровадження заходу</t>
  </si>
  <si>
    <t>Після впровадження заходу</t>
  </si>
  <si>
    <t>Економічний ефект від зменшення викидів в атмосферу (тис.грн)</t>
  </si>
  <si>
    <t>ДМП "Івано-Франківськтеплокомуненерго"</t>
  </si>
  <si>
    <t>1.1</t>
  </si>
  <si>
    <t>Усього за підпунктом 1.1</t>
  </si>
  <si>
    <t>3.1</t>
  </si>
  <si>
    <t>1.2</t>
  </si>
  <si>
    <t>1.2.1</t>
  </si>
  <si>
    <t>2.2.1.2</t>
  </si>
  <si>
    <t>Усього за розділом 3.1</t>
  </si>
  <si>
    <t>3.2</t>
  </si>
  <si>
    <t>3.2.1</t>
  </si>
  <si>
    <t>Усього за розділом 3.2</t>
  </si>
  <si>
    <t>Економічні вигоди від зростання капіталізації основних     фондів (збільшення амортизаційних відрахувань)                                                                      (тис.грн./рік)</t>
  </si>
  <si>
    <t>Економія паливно-енергетичних   ресурсів (тис. грн.)</t>
  </si>
  <si>
    <t xml:space="preserve"> 2.1.1</t>
  </si>
  <si>
    <t>2.2.1.1</t>
  </si>
  <si>
    <t>В.о. заступника директора з стратегічного розвитку</t>
  </si>
  <si>
    <t>І.Я. Лесів</t>
  </si>
  <si>
    <t>2.2.1.3</t>
  </si>
  <si>
    <r>
      <t xml:space="preserve"> Сума позичкових коштів та відсотків за їх  використання, що підлягає поверненню у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планованому періоді, тис. грн. (без ПДВ)</t>
    </r>
  </si>
  <si>
    <r>
      <t xml:space="preserve">Строк окупності (місяців) </t>
    </r>
    <r>
      <rPr>
        <b/>
        <sz val="12"/>
        <rFont val="Times New Roman"/>
        <family val="1"/>
        <charset val="204"/>
      </rPr>
      <t>*</t>
    </r>
  </si>
  <si>
    <r>
      <t xml:space="preserve"> Будівництво, реконструкція та модернізація об</t>
    </r>
    <r>
      <rPr>
        <b/>
        <sz val="12"/>
        <rFont val="Calibri"/>
        <family val="2"/>
        <charset val="204"/>
      </rPr>
      <t>’</t>
    </r>
    <r>
      <rPr>
        <b/>
        <sz val="12"/>
        <rFont val="Times New Roman"/>
        <family val="1"/>
        <charset val="204"/>
      </rPr>
      <t>єктів теплопостачання (звільняється від оподаткування згідно з пунктом 154.9 статті 154 Податкового кодексу України), з урахуванням:</t>
    </r>
  </si>
  <si>
    <r>
      <t xml:space="preserve"> Будівництво, реконструкція та модернізація об</t>
    </r>
    <r>
      <rPr>
        <b/>
        <sz val="12"/>
        <rFont val="Calibri"/>
        <family val="2"/>
        <charset val="204"/>
      </rPr>
      <t>’</t>
    </r>
    <r>
      <rPr>
        <b/>
        <sz val="12"/>
        <rFont val="Times New Roman"/>
        <family val="1"/>
        <charset val="204"/>
      </rPr>
      <t>єктів теплопостачання (звільняється від оподаткування згідно з пунктом 154.9 статті 154 Податкового кодексу України), з урахуванням :</t>
    </r>
  </si>
  <si>
    <t>Реконструкція  магістральної теплової мережі від  ТК З-50/72 до ТК З-50/73 по вул. Стуса, 28</t>
  </si>
  <si>
    <t>Реконструкція  магістральної теплової мережі від ІВТ 18-13 до НО-10 (нерухомої опори)                    по вул.Вовчинецька</t>
  </si>
  <si>
    <t>Реконструкція  магістральної теплової мережі від ТК 1-56/007 до        ТК 1-56/008 біля АС-2</t>
  </si>
  <si>
    <t>2995,92</t>
  </si>
  <si>
    <t>Пояснення до фінансового плану використання коштів для виконання інвестиційної програми 2017р.</t>
  </si>
  <si>
    <t>Попередньоізольовані труби Ду-219 мм.</t>
  </si>
  <si>
    <t>Попередньоізольовані труби Ду-325 мм.</t>
  </si>
  <si>
    <t>Попередньоізольовані труби Ду-273 мм.</t>
  </si>
  <si>
    <r>
      <t xml:space="preserve">                     (прізвище, ім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я, по батькові)</t>
    </r>
  </si>
  <si>
    <t>149 м.п. діаметром 219/315мм                         (в однотрубному виміру)</t>
  </si>
  <si>
    <t>300 м.п. діаметром 325/450мм                         (в однотрубному виміру)</t>
  </si>
  <si>
    <t>246 м.п. діаметром 273/400мм                         (в однотрубному виміру)</t>
  </si>
  <si>
    <t xml:space="preserve"> - </t>
  </si>
  <si>
    <t>Сталеві труби в ізоляції з мінеральної вати Ду-273мм.                             Знос- 80,0% Ізоляція пошкоджена.</t>
  </si>
  <si>
    <t>Сталеві труби в ізоляції з мінеральної вати Ду-273мм.                                        Знос-80%. Ізоляція пошкоджена.</t>
  </si>
  <si>
    <t>Сталеві труби в ізоляції з мінеральної вати Ду-273мм.                                          Знос-80%. Ізоляція пошкоджена.</t>
  </si>
</sst>
</file>

<file path=xl/styles.xml><?xml version="1.0" encoding="utf-8"?>
<styleSheet xmlns="http://schemas.openxmlformats.org/spreadsheetml/2006/main">
  <numFmts count="1">
    <numFmt numFmtId="164" formatCode="_-* #,##0.00\ _г_р_н_._-;\-* #,##0.00\ _г_р_н_._-;_-* &quot;-&quot;??\ _г_р_н_._-;_-@_-"/>
  </numFmts>
  <fonts count="26"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sz val="9"/>
      <name val="Arial Cyr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</font>
    <font>
      <sz val="12"/>
      <name val="Arial Cyr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0" fillId="0" borderId="0"/>
    <xf numFmtId="0" fontId="10" fillId="0" borderId="0" applyNumberFormat="0" applyFont="0" applyFill="0" applyBorder="0" applyAlignment="0" applyProtection="0">
      <alignment vertical="top"/>
    </xf>
    <xf numFmtId="164" fontId="1" fillId="0" borderId="0" applyFont="0" applyFill="0" applyBorder="0" applyAlignment="0" applyProtection="0"/>
  </cellStyleXfs>
  <cellXfs count="169">
    <xf numFmtId="0" fontId="0" fillId="0" borderId="0" xfId="0"/>
    <xf numFmtId="0" fontId="2" fillId="0" borderId="0" xfId="3" applyFont="1" applyFill="1"/>
    <xf numFmtId="0" fontId="2" fillId="0" borderId="0" xfId="3" applyFont="1" applyFill="1" applyBorder="1"/>
    <xf numFmtId="0" fontId="2" fillId="0" borderId="0" xfId="3" applyFont="1" applyFill="1" applyAlignment="1">
      <alignment horizontal="center"/>
    </xf>
    <xf numFmtId="0" fontId="4" fillId="0" borderId="2" xfId="3" applyFont="1" applyFill="1" applyBorder="1" applyAlignment="1"/>
    <xf numFmtId="0" fontId="6" fillId="0" borderId="2" xfId="3" applyFont="1" applyFill="1" applyBorder="1" applyAlignment="1"/>
    <xf numFmtId="0" fontId="7" fillId="0" borderId="2" xfId="3" applyFont="1" applyFill="1" applyBorder="1" applyAlignment="1"/>
    <xf numFmtId="0" fontId="5" fillId="0" borderId="0" xfId="3" applyFont="1" applyFill="1" applyBorder="1" applyAlignment="1"/>
    <xf numFmtId="0" fontId="5" fillId="0" borderId="2" xfId="3" applyFont="1" applyFill="1" applyBorder="1" applyAlignment="1"/>
    <xf numFmtId="0" fontId="5" fillId="0" borderId="0" xfId="3" applyFont="1" applyFill="1" applyBorder="1" applyAlignment="1">
      <alignment horizontal="center"/>
    </xf>
    <xf numFmtId="2" fontId="5" fillId="0" borderId="0" xfId="3" applyNumberFormat="1" applyFont="1" applyFill="1" applyBorder="1" applyAlignment="1">
      <alignment horizontal="center"/>
    </xf>
    <xf numFmtId="0" fontId="9" fillId="0" borderId="0" xfId="3" applyFont="1" applyFill="1"/>
    <xf numFmtId="0" fontId="9" fillId="0" borderId="0" xfId="3" applyFont="1" applyFill="1" applyBorder="1"/>
    <xf numFmtId="0" fontId="9" fillId="0" borderId="0" xfId="3" applyFont="1" applyFill="1" applyAlignment="1">
      <alignment horizontal="center" vertical="center"/>
    </xf>
    <xf numFmtId="0" fontId="9" fillId="0" borderId="0" xfId="3" applyFont="1" applyFill="1" applyBorder="1" applyAlignment="1">
      <alignment horizontal="center" vertical="center"/>
    </xf>
    <xf numFmtId="0" fontId="8" fillId="0" borderId="0" xfId="3" applyFont="1" applyFill="1"/>
    <xf numFmtId="0" fontId="8" fillId="0" borderId="0" xfId="3" applyFont="1" applyFill="1" applyBorder="1"/>
    <xf numFmtId="0" fontId="2" fillId="0" borderId="0" xfId="3" applyFont="1" applyFill="1" applyBorder="1" applyAlignment="1">
      <alignment horizontal="center"/>
    </xf>
    <xf numFmtId="2" fontId="2" fillId="0" borderId="0" xfId="3" applyNumberFormat="1" applyFont="1" applyFill="1" applyBorder="1"/>
    <xf numFmtId="0" fontId="2" fillId="0" borderId="0" xfId="3" applyFont="1" applyFill="1" applyAlignment="1">
      <alignment horizontal="center" wrapText="1"/>
    </xf>
    <xf numFmtId="0" fontId="2" fillId="0" borderId="0" xfId="3" applyFont="1" applyFill="1" applyBorder="1" applyAlignment="1">
      <alignment horizontal="center" wrapText="1"/>
    </xf>
    <xf numFmtId="0" fontId="3" fillId="0" borderId="0" xfId="3" applyFont="1" applyFill="1" applyBorder="1" applyAlignment="1">
      <alignment horizontal="center" wrapText="1"/>
    </xf>
    <xf numFmtId="0" fontId="3" fillId="0" borderId="0" xfId="3" applyFont="1" applyFill="1" applyAlignment="1">
      <alignment horizontal="center" wrapText="1"/>
    </xf>
    <xf numFmtId="0" fontId="3" fillId="0" borderId="0" xfId="3" applyFont="1" applyFill="1" applyAlignment="1">
      <alignment horizontal="center" vertical="center" wrapText="1"/>
    </xf>
    <xf numFmtId="0" fontId="13" fillId="0" borderId="0" xfId="3" applyFont="1" applyFill="1" applyAlignment="1">
      <alignment horizontal="left"/>
    </xf>
    <xf numFmtId="0" fontId="14" fillId="0" borderId="0" xfId="3" applyFont="1" applyFill="1" applyAlignment="1">
      <alignment horizontal="left"/>
    </xf>
    <xf numFmtId="0" fontId="3" fillId="0" borderId="0" xfId="3" applyFont="1" applyFill="1" applyAlignment="1">
      <alignment horizontal="left" wrapText="1"/>
    </xf>
    <xf numFmtId="0" fontId="11" fillId="0" borderId="0" xfId="3" applyFont="1" applyFill="1"/>
    <xf numFmtId="0" fontId="2" fillId="0" borderId="0" xfId="3" applyFont="1" applyFill="1" applyAlignment="1">
      <alignment wrapText="1"/>
    </xf>
    <xf numFmtId="0" fontId="15" fillId="0" borderId="0" xfId="3" applyFont="1" applyFill="1" applyAlignment="1">
      <alignment horizontal="center" vertical="top"/>
    </xf>
    <xf numFmtId="0" fontId="5" fillId="0" borderId="0" xfId="3" applyFont="1" applyFill="1" applyBorder="1" applyAlignment="1">
      <alignment horizontal="center" wrapText="1"/>
    </xf>
    <xf numFmtId="3" fontId="3" fillId="0" borderId="0" xfId="5" applyNumberFormat="1" applyFont="1" applyFill="1" applyBorder="1" applyAlignment="1">
      <alignment horizontal="center" vertical="center" wrapText="1"/>
    </xf>
    <xf numFmtId="0" fontId="18" fillId="0" borderId="3" xfId="3" applyFont="1" applyFill="1" applyBorder="1" applyAlignment="1">
      <alignment horizontal="center"/>
    </xf>
    <xf numFmtId="16" fontId="4" fillId="0" borderId="3" xfId="3" applyNumberFormat="1" applyFont="1" applyFill="1" applyBorder="1" applyAlignment="1">
      <alignment horizontal="center"/>
    </xf>
    <xf numFmtId="14" fontId="4" fillId="0" borderId="3" xfId="3" applyNumberFormat="1" applyFont="1" applyFill="1" applyBorder="1" applyAlignment="1">
      <alignment horizontal="center"/>
    </xf>
    <xf numFmtId="0" fontId="4" fillId="0" borderId="3" xfId="3" applyFont="1" applyFill="1" applyBorder="1" applyAlignment="1">
      <alignment horizontal="left"/>
    </xf>
    <xf numFmtId="0" fontId="20" fillId="0" borderId="3" xfId="3" applyFont="1" applyFill="1" applyBorder="1" applyAlignment="1">
      <alignment horizontal="center"/>
    </xf>
    <xf numFmtId="2" fontId="18" fillId="0" borderId="3" xfId="3" applyNumberFormat="1" applyFont="1" applyFill="1" applyBorder="1" applyAlignment="1">
      <alignment horizontal="center" vertical="center"/>
    </xf>
    <xf numFmtId="0" fontId="18" fillId="0" borderId="3" xfId="3" applyFont="1" applyFill="1" applyBorder="1" applyAlignment="1">
      <alignment horizontal="center" vertical="center"/>
    </xf>
    <xf numFmtId="3" fontId="4" fillId="0" borderId="3" xfId="5" applyNumberFormat="1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/>
    </xf>
    <xf numFmtId="0" fontId="4" fillId="0" borderId="3" xfId="3" applyFont="1" applyFill="1" applyBorder="1" applyAlignment="1">
      <alignment horizontal="center" vertical="center"/>
    </xf>
    <xf numFmtId="49" fontId="4" fillId="0" borderId="3" xfId="3" applyNumberFormat="1" applyFont="1" applyFill="1" applyBorder="1" applyAlignment="1">
      <alignment horizontal="left" vertical="center" wrapText="1"/>
    </xf>
    <xf numFmtId="2" fontId="4" fillId="0" borderId="3" xfId="3" applyNumberFormat="1" applyFont="1" applyFill="1" applyBorder="1" applyAlignment="1">
      <alignment horizontal="center" vertical="center"/>
    </xf>
    <xf numFmtId="3" fontId="4" fillId="0" borderId="3" xfId="5" applyNumberFormat="1" applyFont="1" applyFill="1" applyBorder="1" applyAlignment="1">
      <alignment horizontal="center" wrapText="1"/>
    </xf>
    <xf numFmtId="0" fontId="18" fillId="0" borderId="3" xfId="3" applyFont="1" applyFill="1" applyBorder="1" applyAlignment="1"/>
    <xf numFmtId="0" fontId="4" fillId="0" borderId="3" xfId="3" applyFont="1" applyFill="1" applyBorder="1" applyAlignment="1"/>
    <xf numFmtId="14" fontId="4" fillId="0" borderId="3" xfId="3" applyNumberFormat="1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left" vertical="center" wrapText="1"/>
    </xf>
    <xf numFmtId="2" fontId="18" fillId="0" borderId="3" xfId="3" applyNumberFormat="1" applyFont="1" applyFill="1" applyBorder="1" applyAlignment="1">
      <alignment horizontal="center"/>
    </xf>
    <xf numFmtId="0" fontId="4" fillId="0" borderId="5" xfId="3" applyFont="1" applyFill="1" applyBorder="1" applyAlignment="1">
      <alignment horizontal="right"/>
    </xf>
    <xf numFmtId="49" fontId="4" fillId="0" borderId="3" xfId="3" applyNumberFormat="1" applyFont="1" applyFill="1" applyBorder="1" applyAlignment="1">
      <alignment horizontal="center" vertical="center"/>
    </xf>
    <xf numFmtId="2" fontId="4" fillId="0" borderId="3" xfId="0" applyNumberFormat="1" applyFont="1" applyFill="1" applyBorder="1" applyAlignment="1">
      <alignment horizontal="center" vertical="center"/>
    </xf>
    <xf numFmtId="0" fontId="4" fillId="0" borderId="3" xfId="2" applyNumberFormat="1" applyFont="1" applyFill="1" applyBorder="1" applyAlignment="1" applyProtection="1">
      <alignment horizontal="center" vertical="center" wrapText="1"/>
    </xf>
    <xf numFmtId="2" fontId="4" fillId="2" borderId="3" xfId="3" applyNumberFormat="1" applyFont="1" applyFill="1" applyBorder="1" applyAlignment="1" applyProtection="1">
      <alignment horizontal="center" vertical="center"/>
    </xf>
    <xf numFmtId="2" fontId="4" fillId="2" borderId="3" xfId="0" applyNumberFormat="1" applyFont="1" applyFill="1" applyBorder="1" applyAlignment="1">
      <alignment horizontal="center" vertical="center" wrapText="1"/>
    </xf>
    <xf numFmtId="2" fontId="4" fillId="0" borderId="3" xfId="3" applyNumberFormat="1" applyFont="1" applyFill="1" applyBorder="1" applyAlignment="1" applyProtection="1">
      <alignment horizontal="center" vertical="center"/>
    </xf>
    <xf numFmtId="2" fontId="18" fillId="0" borderId="3" xfId="0" applyNumberFormat="1" applyFont="1" applyFill="1" applyBorder="1" applyAlignment="1">
      <alignment horizontal="center" vertical="center"/>
    </xf>
    <xf numFmtId="2" fontId="4" fillId="0" borderId="3" xfId="5" applyNumberFormat="1" applyFont="1" applyFill="1" applyBorder="1" applyAlignment="1">
      <alignment horizontal="center" vertical="center" wrapText="1"/>
    </xf>
    <xf numFmtId="2" fontId="18" fillId="0" borderId="3" xfId="0" applyNumberFormat="1" applyFont="1" applyFill="1" applyBorder="1" applyAlignment="1">
      <alignment horizontal="center" vertical="center" wrapText="1"/>
    </xf>
    <xf numFmtId="2" fontId="18" fillId="0" borderId="3" xfId="3" applyNumberFormat="1" applyFont="1" applyFill="1" applyBorder="1" applyAlignment="1" applyProtection="1">
      <alignment horizontal="center" vertical="center"/>
    </xf>
    <xf numFmtId="0" fontId="18" fillId="0" borderId="3" xfId="0" applyFont="1" applyBorder="1" applyAlignment="1">
      <alignment horizontal="center" vertical="center" wrapText="1"/>
    </xf>
    <xf numFmtId="0" fontId="18" fillId="0" borderId="3" xfId="3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vertical="justify"/>
    </xf>
    <xf numFmtId="4" fontId="4" fillId="0" borderId="3" xfId="5" applyNumberFormat="1" applyFont="1" applyFill="1" applyBorder="1" applyAlignment="1">
      <alignment horizontal="center" vertical="center" wrapText="1"/>
    </xf>
    <xf numFmtId="4" fontId="18" fillId="0" borderId="3" xfId="3" applyNumberFormat="1" applyFont="1" applyFill="1" applyBorder="1" applyAlignment="1">
      <alignment horizontal="center"/>
    </xf>
    <xf numFmtId="0" fontId="4" fillId="2" borderId="3" xfId="5" applyNumberFormat="1" applyFont="1" applyFill="1" applyBorder="1" applyAlignment="1">
      <alignment horizontal="center" vertical="center" wrapText="1"/>
    </xf>
    <xf numFmtId="0" fontId="4" fillId="0" borderId="3" xfId="3" applyFont="1" applyFill="1" applyBorder="1"/>
    <xf numFmtId="1" fontId="4" fillId="0" borderId="3" xfId="3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20" fillId="0" borderId="3" xfId="3" applyFont="1" applyFill="1" applyBorder="1" applyAlignment="1">
      <alignment horizontal="right"/>
    </xf>
    <xf numFmtId="0" fontId="18" fillId="0" borderId="3" xfId="2" applyNumberFormat="1" applyFont="1" applyFill="1" applyBorder="1" applyAlignment="1" applyProtection="1">
      <alignment horizontal="center" vertical="center" wrapText="1"/>
    </xf>
    <xf numFmtId="3" fontId="18" fillId="0" borderId="3" xfId="5" applyNumberFormat="1" applyFont="1" applyFill="1" applyBorder="1" applyAlignment="1">
      <alignment horizontal="center" vertical="center" wrapText="1"/>
    </xf>
    <xf numFmtId="14" fontId="18" fillId="0" borderId="3" xfId="3" applyNumberFormat="1" applyFont="1" applyFill="1" applyBorder="1" applyAlignment="1">
      <alignment horizontal="center" vertical="center"/>
    </xf>
    <xf numFmtId="49" fontId="4" fillId="0" borderId="6" xfId="3" applyNumberFormat="1" applyFont="1" applyFill="1" applyBorder="1" applyAlignment="1">
      <alignment horizontal="center" vertical="center"/>
    </xf>
    <xf numFmtId="0" fontId="18" fillId="0" borderId="0" xfId="3" applyFont="1" applyFill="1" applyBorder="1" applyAlignment="1">
      <alignment horizontal="center" wrapText="1"/>
    </xf>
    <xf numFmtId="2" fontId="18" fillId="0" borderId="0" xfId="3" applyNumberFormat="1" applyFont="1" applyFill="1" applyBorder="1" applyAlignment="1">
      <alignment horizontal="center"/>
    </xf>
    <xf numFmtId="3" fontId="4" fillId="0" borderId="0" xfId="5" applyNumberFormat="1" applyFont="1" applyFill="1" applyBorder="1" applyAlignment="1">
      <alignment horizontal="center" vertical="center" wrapText="1"/>
    </xf>
    <xf numFmtId="0" fontId="4" fillId="0" borderId="0" xfId="3" applyFont="1" applyFill="1" applyBorder="1" applyAlignment="1"/>
    <xf numFmtId="3" fontId="23" fillId="0" borderId="3" xfId="5" applyNumberFormat="1" applyFont="1" applyFill="1" applyBorder="1" applyAlignment="1">
      <alignment horizontal="center" vertical="center" wrapText="1"/>
    </xf>
    <xf numFmtId="2" fontId="23" fillId="0" borderId="3" xfId="3" applyNumberFormat="1" applyFont="1" applyFill="1" applyBorder="1" applyAlignment="1">
      <alignment horizontal="center" vertical="center"/>
    </xf>
    <xf numFmtId="2" fontId="23" fillId="0" borderId="3" xfId="3" applyNumberFormat="1" applyFont="1" applyFill="1" applyBorder="1" applyAlignment="1">
      <alignment horizontal="left" vertical="center" wrapText="1"/>
    </xf>
    <xf numFmtId="49" fontId="24" fillId="0" borderId="3" xfId="3" applyNumberFormat="1" applyFont="1" applyFill="1" applyBorder="1" applyAlignment="1">
      <alignment horizontal="center"/>
    </xf>
    <xf numFmtId="0" fontId="24" fillId="0" borderId="3" xfId="3" applyFont="1" applyFill="1" applyBorder="1" applyAlignment="1">
      <alignment horizontal="center"/>
    </xf>
    <xf numFmtId="2" fontId="24" fillId="0" borderId="3" xfId="3" applyNumberFormat="1" applyFont="1" applyFill="1" applyBorder="1" applyAlignment="1">
      <alignment horizontal="center"/>
    </xf>
    <xf numFmtId="0" fontId="24" fillId="0" borderId="3" xfId="3" applyNumberFormat="1" applyFont="1" applyFill="1" applyBorder="1" applyAlignment="1">
      <alignment horizontal="center"/>
    </xf>
    <xf numFmtId="0" fontId="14" fillId="0" borderId="0" xfId="3" applyFont="1" applyFill="1"/>
    <xf numFmtId="0" fontId="8" fillId="0" borderId="0" xfId="3" applyFont="1" applyFill="1" applyAlignment="1">
      <alignment horizontal="center"/>
    </xf>
    <xf numFmtId="0" fontId="14" fillId="0" borderId="0" xfId="3" applyFont="1" applyFill="1" applyAlignment="1"/>
    <xf numFmtId="164" fontId="8" fillId="0" borderId="1" xfId="7" applyFont="1" applyFill="1" applyBorder="1" applyAlignment="1"/>
    <xf numFmtId="0" fontId="18" fillId="0" borderId="3" xfId="3" applyFont="1" applyFill="1" applyBorder="1" applyAlignment="1">
      <alignment horizontal="center"/>
    </xf>
    <xf numFmtId="2" fontId="23" fillId="0" borderId="3" xfId="0" applyNumberFormat="1" applyFont="1" applyFill="1" applyBorder="1" applyAlignment="1">
      <alignment horizontal="center" vertical="center"/>
    </xf>
    <xf numFmtId="2" fontId="23" fillId="0" borderId="3" xfId="3" applyNumberFormat="1" applyFont="1" applyFill="1" applyBorder="1" applyAlignment="1" applyProtection="1">
      <alignment horizontal="center" vertical="center"/>
    </xf>
    <xf numFmtId="0" fontId="18" fillId="0" borderId="4" xfId="3" applyFont="1" applyFill="1" applyBorder="1" applyAlignment="1">
      <alignment horizontal="center"/>
    </xf>
    <xf numFmtId="49" fontId="4" fillId="0" borderId="4" xfId="6" applyNumberFormat="1" applyFont="1" applyFill="1" applyBorder="1" applyAlignment="1" applyProtection="1">
      <alignment horizontal="center" vertical="center" wrapText="1"/>
    </xf>
    <xf numFmtId="2" fontId="23" fillId="0" borderId="3" xfId="0" applyNumberFormat="1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left" vertical="center" wrapText="1"/>
    </xf>
    <xf numFmtId="0" fontId="23" fillId="0" borderId="3" xfId="0" applyFont="1" applyFill="1" applyBorder="1" applyAlignment="1">
      <alignment horizontal="left" wrapText="1"/>
    </xf>
    <xf numFmtId="0" fontId="23" fillId="0" borderId="3" xfId="2" applyNumberFormat="1" applyFont="1" applyFill="1" applyBorder="1" applyAlignment="1" applyProtection="1">
      <alignment horizontal="left" vertical="center" wrapText="1"/>
    </xf>
    <xf numFmtId="0" fontId="4" fillId="0" borderId="0" xfId="3" applyFont="1" applyFill="1" applyBorder="1" applyAlignment="1">
      <alignment vertical="center" wrapText="1"/>
    </xf>
    <xf numFmtId="0" fontId="18" fillId="0" borderId="0" xfId="3" applyFont="1" applyFill="1" applyBorder="1" applyAlignment="1">
      <alignment horizontal="center"/>
    </xf>
    <xf numFmtId="0" fontId="18" fillId="0" borderId="0" xfId="3" applyFont="1" applyFill="1" applyBorder="1" applyAlignment="1"/>
    <xf numFmtId="0" fontId="4" fillId="0" borderId="0" xfId="3" applyFont="1" applyFill="1" applyBorder="1" applyAlignment="1">
      <alignment horizontal="left"/>
    </xf>
    <xf numFmtId="0" fontId="4" fillId="0" borderId="0" xfId="3" applyFont="1" applyFill="1" applyBorder="1" applyAlignment="1">
      <alignment horizontal="center"/>
    </xf>
    <xf numFmtId="2" fontId="18" fillId="0" borderId="0" xfId="3" applyNumberFormat="1" applyFont="1" applyFill="1" applyBorder="1" applyAlignment="1"/>
    <xf numFmtId="0" fontId="22" fillId="0" borderId="2" xfId="3" applyFont="1" applyFill="1" applyBorder="1" applyAlignment="1">
      <alignment horizontal="center"/>
    </xf>
    <xf numFmtId="49" fontId="4" fillId="0" borderId="6" xfId="3" applyNumberFormat="1" applyFont="1" applyFill="1" applyBorder="1" applyAlignment="1">
      <alignment horizontal="center" vertical="center"/>
    </xf>
    <xf numFmtId="49" fontId="4" fillId="0" borderId="7" xfId="3" applyNumberFormat="1" applyFont="1" applyFill="1" applyBorder="1" applyAlignment="1">
      <alignment horizontal="center" vertical="center"/>
    </xf>
    <xf numFmtId="0" fontId="8" fillId="0" borderId="0" xfId="3" applyFont="1" applyFill="1" applyAlignment="1">
      <alignment horizontal="center" wrapText="1"/>
    </xf>
    <xf numFmtId="0" fontId="18" fillId="0" borderId="6" xfId="2" applyNumberFormat="1" applyFont="1" applyFill="1" applyBorder="1" applyAlignment="1" applyProtection="1">
      <alignment horizontal="center" vertical="center" wrapText="1"/>
    </xf>
    <xf numFmtId="0" fontId="18" fillId="0" borderId="8" xfId="2" applyNumberFormat="1" applyFont="1" applyFill="1" applyBorder="1" applyAlignment="1" applyProtection="1">
      <alignment horizontal="center" vertical="center" wrapText="1"/>
    </xf>
    <xf numFmtId="0" fontId="18" fillId="0" borderId="7" xfId="2" applyNumberFormat="1" applyFont="1" applyFill="1" applyBorder="1" applyAlignment="1" applyProtection="1">
      <alignment horizontal="center" vertical="center" wrapText="1"/>
    </xf>
    <xf numFmtId="0" fontId="18" fillId="0" borderId="6" xfId="3" applyFont="1" applyFill="1" applyBorder="1" applyAlignment="1">
      <alignment horizontal="center"/>
    </xf>
    <xf numFmtId="0" fontId="18" fillId="0" borderId="8" xfId="3" applyFont="1" applyFill="1" applyBorder="1" applyAlignment="1">
      <alignment horizontal="center"/>
    </xf>
    <xf numFmtId="0" fontId="18" fillId="0" borderId="7" xfId="3" applyFont="1" applyFill="1" applyBorder="1" applyAlignment="1">
      <alignment horizontal="center"/>
    </xf>
    <xf numFmtId="0" fontId="18" fillId="0" borderId="6" xfId="3" applyFont="1" applyFill="1" applyBorder="1" applyAlignment="1">
      <alignment horizontal="center" vertical="center"/>
    </xf>
    <xf numFmtId="0" fontId="18" fillId="0" borderId="8" xfId="3" applyFont="1" applyFill="1" applyBorder="1" applyAlignment="1">
      <alignment horizontal="center" vertical="center"/>
    </xf>
    <xf numFmtId="0" fontId="18" fillId="0" borderId="7" xfId="3" applyFont="1" applyFill="1" applyBorder="1" applyAlignment="1">
      <alignment horizontal="center" vertical="center"/>
    </xf>
    <xf numFmtId="0" fontId="4" fillId="0" borderId="6" xfId="2" applyNumberFormat="1" applyFont="1" applyFill="1" applyBorder="1" applyAlignment="1" applyProtection="1">
      <alignment horizontal="center" vertical="center" wrapText="1"/>
    </xf>
    <xf numFmtId="0" fontId="4" fillId="0" borderId="8" xfId="2" applyNumberFormat="1" applyFont="1" applyFill="1" applyBorder="1" applyAlignment="1" applyProtection="1">
      <alignment horizontal="center" vertical="center" wrapText="1"/>
    </xf>
    <xf numFmtId="0" fontId="4" fillId="0" borderId="7" xfId="2" applyNumberFormat="1" applyFont="1" applyFill="1" applyBorder="1" applyAlignment="1" applyProtection="1">
      <alignment horizontal="center" vertical="center" wrapText="1"/>
    </xf>
    <xf numFmtId="0" fontId="4" fillId="0" borderId="6" xfId="3" applyFont="1" applyFill="1" applyBorder="1" applyAlignment="1">
      <alignment horizontal="center"/>
    </xf>
    <xf numFmtId="0" fontId="4" fillId="0" borderId="8" xfId="3" applyFont="1" applyFill="1" applyBorder="1" applyAlignment="1">
      <alignment horizontal="center"/>
    </xf>
    <xf numFmtId="0" fontId="4" fillId="0" borderId="7" xfId="3" applyFont="1" applyFill="1" applyBorder="1" applyAlignment="1">
      <alignment horizontal="center"/>
    </xf>
    <xf numFmtId="0" fontId="18" fillId="0" borderId="6" xfId="3" applyFont="1" applyFill="1" applyBorder="1" applyAlignment="1">
      <alignment horizontal="center" vertical="center" wrapText="1"/>
    </xf>
    <xf numFmtId="0" fontId="18" fillId="0" borderId="8" xfId="3" applyFont="1" applyFill="1" applyBorder="1" applyAlignment="1">
      <alignment horizontal="center" vertical="center" wrapText="1"/>
    </xf>
    <xf numFmtId="0" fontId="18" fillId="0" borderId="7" xfId="3" applyFont="1" applyFill="1" applyBorder="1" applyAlignment="1">
      <alignment horizontal="center" vertical="center" wrapText="1"/>
    </xf>
    <xf numFmtId="0" fontId="4" fillId="0" borderId="6" xfId="3" applyFont="1" applyFill="1" applyBorder="1" applyAlignment="1">
      <alignment horizontal="right"/>
    </xf>
    <xf numFmtId="0" fontId="4" fillId="0" borderId="8" xfId="3" applyFont="1" applyFill="1" applyBorder="1" applyAlignment="1">
      <alignment horizontal="right"/>
    </xf>
    <xf numFmtId="0" fontId="4" fillId="0" borderId="7" xfId="3" applyFont="1" applyFill="1" applyBorder="1" applyAlignment="1">
      <alignment horizontal="right"/>
    </xf>
    <xf numFmtId="164" fontId="8" fillId="0" borderId="0" xfId="7" applyFont="1" applyFill="1" applyBorder="1" applyAlignment="1"/>
    <xf numFmtId="0" fontId="5" fillId="0" borderId="2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4" fillId="0" borderId="0" xfId="3" applyFont="1" applyFill="1" applyBorder="1" applyAlignment="1">
      <alignment horizontal="left"/>
    </xf>
    <xf numFmtId="0" fontId="18" fillId="0" borderId="3" xfId="3" applyFont="1" applyFill="1" applyBorder="1" applyAlignment="1">
      <alignment horizontal="center" vertical="center"/>
    </xf>
    <xf numFmtId="0" fontId="18" fillId="0" borderId="3" xfId="3" applyFont="1" applyFill="1" applyBorder="1" applyAlignment="1">
      <alignment horizontal="center" wrapText="1"/>
    </xf>
    <xf numFmtId="0" fontId="4" fillId="0" borderId="0" xfId="3" applyFont="1" applyFill="1" applyBorder="1" applyAlignment="1">
      <alignment horizontal="left" vertical="center" wrapText="1"/>
    </xf>
    <xf numFmtId="0" fontId="18" fillId="0" borderId="3" xfId="3" applyFont="1" applyFill="1" applyBorder="1" applyAlignment="1">
      <alignment horizontal="center" vertical="center" wrapText="1"/>
    </xf>
    <xf numFmtId="0" fontId="4" fillId="0" borderId="3" xfId="2" applyNumberFormat="1" applyFont="1" applyFill="1" applyBorder="1" applyAlignment="1" applyProtection="1">
      <alignment horizontal="center" vertical="center" wrapText="1"/>
    </xf>
    <xf numFmtId="0" fontId="18" fillId="0" borderId="11" xfId="3" applyFont="1" applyFill="1" applyBorder="1" applyAlignment="1">
      <alignment horizontal="center"/>
    </xf>
    <xf numFmtId="0" fontId="18" fillId="0" borderId="2" xfId="3" applyFont="1" applyFill="1" applyBorder="1" applyAlignment="1">
      <alignment horizontal="center"/>
    </xf>
    <xf numFmtId="0" fontId="18" fillId="0" borderId="12" xfId="3" applyFont="1" applyFill="1" applyBorder="1" applyAlignment="1">
      <alignment horizontal="center"/>
    </xf>
    <xf numFmtId="0" fontId="18" fillId="0" borderId="3" xfId="3" applyFont="1" applyFill="1" applyBorder="1" applyAlignment="1">
      <alignment horizontal="center"/>
    </xf>
    <xf numFmtId="0" fontId="4" fillId="0" borderId="5" xfId="3" applyFont="1" applyFill="1" applyBorder="1" applyAlignment="1">
      <alignment horizontal="right"/>
    </xf>
    <xf numFmtId="0" fontId="4" fillId="0" borderId="3" xfId="3" applyFont="1" applyFill="1" applyBorder="1" applyAlignment="1">
      <alignment horizontal="center"/>
    </xf>
    <xf numFmtId="0" fontId="18" fillId="0" borderId="3" xfId="2" applyNumberFormat="1" applyFont="1" applyFill="1" applyBorder="1" applyAlignment="1" applyProtection="1">
      <alignment horizontal="center" vertical="center" wrapText="1"/>
    </xf>
    <xf numFmtId="0" fontId="16" fillId="0" borderId="0" xfId="3" applyFont="1" applyFill="1" applyAlignment="1">
      <alignment horizontal="center"/>
    </xf>
    <xf numFmtId="0" fontId="15" fillId="0" borderId="0" xfId="3" applyFont="1" applyFill="1" applyAlignment="1">
      <alignment horizontal="center" vertical="top"/>
    </xf>
    <xf numFmtId="0" fontId="4" fillId="0" borderId="5" xfId="3" applyFont="1" applyFill="1" applyBorder="1" applyAlignment="1">
      <alignment horizontal="center" vertical="center" textRotation="90" wrapText="1"/>
    </xf>
    <xf numFmtId="0" fontId="4" fillId="0" borderId="9" xfId="3" applyFont="1" applyFill="1" applyBorder="1" applyAlignment="1">
      <alignment horizontal="center" vertical="center" textRotation="90" wrapText="1"/>
    </xf>
    <xf numFmtId="0" fontId="4" fillId="0" borderId="4" xfId="3" applyFont="1" applyFill="1" applyBorder="1" applyAlignment="1">
      <alignment horizontal="center" vertical="center" textRotation="90" wrapText="1"/>
    </xf>
    <xf numFmtId="0" fontId="4" fillId="0" borderId="3" xfId="3" applyFont="1" applyFill="1" applyBorder="1" applyAlignment="1">
      <alignment horizontal="center" vertical="center" textRotation="90" wrapText="1"/>
    </xf>
    <xf numFmtId="0" fontId="21" fillId="0" borderId="0" xfId="3" applyFont="1" applyFill="1" applyBorder="1" applyAlignment="1">
      <alignment horizontal="center"/>
    </xf>
    <xf numFmtId="0" fontId="12" fillId="0" borderId="0" xfId="3" applyFont="1" applyFill="1" applyBorder="1" applyAlignment="1">
      <alignment horizontal="center"/>
    </xf>
    <xf numFmtId="0" fontId="12" fillId="0" borderId="0" xfId="3" applyFont="1" applyFill="1" applyAlignment="1">
      <alignment horizontal="center" wrapText="1"/>
    </xf>
    <xf numFmtId="0" fontId="4" fillId="0" borderId="3" xfId="3" applyFont="1" applyFill="1" applyBorder="1" applyAlignment="1">
      <alignment horizontal="center" vertical="center" wrapText="1"/>
    </xf>
    <xf numFmtId="0" fontId="3" fillId="0" borderId="10" xfId="3" applyFont="1" applyFill="1" applyBorder="1" applyAlignment="1">
      <alignment horizontal="center" vertical="top" wrapText="1"/>
    </xf>
    <xf numFmtId="0" fontId="3" fillId="0" borderId="0" xfId="3" applyFont="1" applyFill="1" applyBorder="1" applyAlignment="1">
      <alignment horizontal="center" vertical="top" wrapText="1"/>
    </xf>
    <xf numFmtId="0" fontId="4" fillId="0" borderId="5" xfId="1" applyFont="1" applyFill="1" applyBorder="1" applyAlignment="1" applyProtection="1">
      <alignment horizontal="center" vertical="center" textRotation="90" wrapText="1"/>
      <protection locked="0"/>
    </xf>
    <xf numFmtId="0" fontId="4" fillId="0" borderId="4" xfId="1" applyFont="1" applyFill="1" applyBorder="1" applyAlignment="1" applyProtection="1">
      <alignment horizontal="center" vertical="center" textRotation="90" wrapText="1"/>
      <protection locked="0"/>
    </xf>
    <xf numFmtId="0" fontId="4" fillId="0" borderId="3" xfId="3" applyFont="1" applyFill="1" applyBorder="1" applyAlignment="1">
      <alignment horizontal="right"/>
    </xf>
    <xf numFmtId="0" fontId="4" fillId="0" borderId="3" xfId="3" applyFont="1" applyFill="1" applyBorder="1" applyAlignment="1">
      <alignment horizontal="center" vertical="center"/>
    </xf>
    <xf numFmtId="0" fontId="4" fillId="0" borderId="9" xfId="1" applyFont="1" applyFill="1" applyBorder="1" applyAlignment="1" applyProtection="1">
      <alignment horizontal="center" vertical="center" textRotation="90" wrapText="1"/>
      <protection locked="0"/>
    </xf>
    <xf numFmtId="0" fontId="7" fillId="0" borderId="5" xfId="3" applyFont="1" applyFill="1" applyBorder="1" applyAlignment="1">
      <alignment horizontal="center" vertical="center" textRotation="90" wrapText="1"/>
    </xf>
    <xf numFmtId="0" fontId="7" fillId="0" borderId="9" xfId="3" applyFont="1" applyFill="1" applyBorder="1" applyAlignment="1">
      <alignment horizontal="center" vertical="center" textRotation="90" wrapText="1"/>
    </xf>
    <xf numFmtId="0" fontId="7" fillId="0" borderId="4" xfId="3" applyFont="1" applyFill="1" applyBorder="1" applyAlignment="1">
      <alignment horizontal="center" vertical="center" textRotation="90" wrapText="1"/>
    </xf>
  </cellXfs>
  <cellStyles count="8">
    <cellStyle name="Iau?iue" xfId="1"/>
    <cellStyle name="Iau?iue_Додатки 4 - 6 теплов 28.12.12" xfId="2"/>
    <cellStyle name="Звичайний 2" xfId="3"/>
    <cellStyle name="Обычный" xfId="0" builtinId="0"/>
    <cellStyle name="Обычный 14" xfId="4"/>
    <cellStyle name="Обычный 2" xfId="5"/>
    <cellStyle name="Обычный 4 4" xfId="6"/>
    <cellStyle name="Фінансовий 2" xfId="7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35"/>
  <sheetViews>
    <sheetView tabSelected="1" view="pageBreakPreview" topLeftCell="D1" zoomScale="80" zoomScaleNormal="80" zoomScaleSheetLayoutView="80" workbookViewId="0">
      <selection activeCell="B117" sqref="B117:AA117"/>
    </sheetView>
  </sheetViews>
  <sheetFormatPr defaultColWidth="5.28515625" defaultRowHeight="69.75" customHeight="1"/>
  <cols>
    <col min="1" max="1" width="8.7109375" style="3" customWidth="1"/>
    <col min="2" max="2" width="29.7109375" style="1" customWidth="1"/>
    <col min="3" max="3" width="21.28515625" style="1" customWidth="1"/>
    <col min="4" max="4" width="15.5703125" style="1" customWidth="1"/>
    <col min="5" max="5" width="8.140625" style="1" hidden="1" customWidth="1"/>
    <col min="6" max="6" width="11.5703125" style="1" hidden="1" customWidth="1"/>
    <col min="7" max="7" width="12.28515625" style="1" hidden="1" customWidth="1"/>
    <col min="8" max="8" width="0.85546875" style="1" hidden="1" customWidth="1"/>
    <col min="9" max="9" width="13.5703125" style="1" bestFit="1" customWidth="1"/>
    <col min="10" max="10" width="11.85546875" style="1" customWidth="1"/>
    <col min="11" max="11" width="9.5703125" style="1" customWidth="1"/>
    <col min="12" max="12" width="6.5703125" style="1" hidden="1" customWidth="1"/>
    <col min="13" max="13" width="7" style="1" hidden="1" customWidth="1"/>
    <col min="14" max="14" width="6.7109375" style="1" hidden="1" customWidth="1"/>
    <col min="15" max="15" width="6.140625" style="1" hidden="1" customWidth="1"/>
    <col min="16" max="16" width="10.42578125" style="1" customWidth="1"/>
    <col min="17" max="17" width="8.140625" style="1" customWidth="1"/>
    <col min="18" max="18" width="8.28515625" style="1" customWidth="1"/>
    <col min="19" max="19" width="9.5703125" style="1" customWidth="1"/>
    <col min="20" max="20" width="7.85546875" style="2" customWidth="1"/>
    <col min="21" max="21" width="12.5703125" style="2" customWidth="1"/>
    <col min="22" max="22" width="8.42578125" style="2" customWidth="1"/>
    <col min="23" max="23" width="8.140625" style="2" customWidth="1"/>
    <col min="24" max="24" width="10" style="2" customWidth="1"/>
    <col min="25" max="25" width="15" style="2" customWidth="1"/>
    <col min="26" max="26" width="27.28515625" style="2" customWidth="1"/>
    <col min="27" max="27" width="22.5703125" style="2" customWidth="1"/>
    <col min="28" max="28" width="7" style="2" customWidth="1"/>
    <col min="29" max="16384" width="5.28515625" style="1"/>
  </cols>
  <sheetData>
    <row r="1" spans="1:28" ht="12.75" customHeight="1">
      <c r="C1" s="27"/>
      <c r="D1" s="27"/>
      <c r="E1" s="27"/>
      <c r="K1" s="28"/>
      <c r="R1" s="149"/>
      <c r="S1" s="149"/>
      <c r="T1" s="1"/>
      <c r="U1" s="1"/>
      <c r="V1" s="1"/>
      <c r="W1" s="1"/>
      <c r="X1" s="150"/>
      <c r="Y1" s="150"/>
      <c r="Z1" s="29"/>
      <c r="AA1" s="29"/>
    </row>
    <row r="2" spans="1:28" ht="15" customHeight="1">
      <c r="K2" s="28"/>
      <c r="R2" s="25"/>
      <c r="S2" s="27"/>
      <c r="T2" s="27"/>
      <c r="U2" s="27"/>
      <c r="V2" s="27"/>
      <c r="W2" s="27"/>
      <c r="X2" s="26"/>
      <c r="Y2" s="26"/>
      <c r="Z2" s="26"/>
      <c r="AA2" s="26"/>
    </row>
    <row r="3" spans="1:28" s="19" customFormat="1" ht="10.5" customHeight="1">
      <c r="A3" s="22"/>
      <c r="B3" s="25"/>
      <c r="C3" s="24"/>
      <c r="D3" s="24"/>
      <c r="E3" s="24"/>
      <c r="F3" s="22"/>
      <c r="G3" s="23"/>
      <c r="H3" s="23"/>
      <c r="I3" s="23"/>
      <c r="J3" s="22"/>
      <c r="K3" s="23"/>
      <c r="L3" s="23"/>
      <c r="M3" s="23"/>
      <c r="N3" s="23"/>
      <c r="O3" s="23"/>
      <c r="P3" s="23"/>
      <c r="Q3" s="22"/>
      <c r="R3" s="22"/>
      <c r="S3" s="22"/>
      <c r="T3" s="21"/>
      <c r="U3" s="21"/>
      <c r="V3" s="21"/>
      <c r="W3" s="21"/>
      <c r="X3" s="21"/>
      <c r="Y3" s="21"/>
      <c r="Z3" s="21"/>
      <c r="AA3" s="21"/>
      <c r="AB3" s="20"/>
    </row>
    <row r="4" spans="1:28" ht="39.75" customHeight="1">
      <c r="A4" s="157" t="s">
        <v>136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</row>
    <row r="5" spans="1:28" ht="19.5" customHeight="1">
      <c r="A5" s="155" t="s">
        <v>110</v>
      </c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</row>
    <row r="6" spans="1:28" ht="13.5" customHeight="1">
      <c r="A6" s="159" t="s">
        <v>0</v>
      </c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8"/>
    </row>
    <row r="7" spans="1:28" ht="189" customHeight="1">
      <c r="A7" s="158" t="s">
        <v>1</v>
      </c>
      <c r="B7" s="158" t="s">
        <v>2</v>
      </c>
      <c r="C7" s="151" t="s">
        <v>3</v>
      </c>
      <c r="D7" s="158" t="s">
        <v>4</v>
      </c>
      <c r="E7" s="158"/>
      <c r="F7" s="158"/>
      <c r="G7" s="161" t="s">
        <v>128</v>
      </c>
      <c r="H7" s="161" t="s">
        <v>105</v>
      </c>
      <c r="I7" s="166" t="s">
        <v>5</v>
      </c>
      <c r="J7" s="158" t="s">
        <v>6</v>
      </c>
      <c r="K7" s="158"/>
      <c r="L7" s="158" t="s">
        <v>104</v>
      </c>
      <c r="M7" s="158"/>
      <c r="N7" s="158"/>
      <c r="O7" s="158"/>
      <c r="P7" s="154" t="s">
        <v>129</v>
      </c>
      <c r="Q7" s="154" t="s">
        <v>7</v>
      </c>
      <c r="R7" s="151" t="s">
        <v>8</v>
      </c>
      <c r="S7" s="151" t="s">
        <v>122</v>
      </c>
      <c r="T7" s="154" t="s">
        <v>9</v>
      </c>
      <c r="U7" s="151" t="s">
        <v>121</v>
      </c>
      <c r="V7" s="151" t="s">
        <v>10</v>
      </c>
      <c r="W7" s="151" t="s">
        <v>109</v>
      </c>
      <c r="X7" s="151" t="s">
        <v>11</v>
      </c>
      <c r="Y7" s="154" t="s">
        <v>12</v>
      </c>
      <c r="Z7" s="158" t="s">
        <v>106</v>
      </c>
      <c r="AA7" s="158"/>
    </row>
    <row r="8" spans="1:28" ht="14.25" customHeight="1">
      <c r="A8" s="158"/>
      <c r="B8" s="158"/>
      <c r="C8" s="152"/>
      <c r="D8" s="158" t="s">
        <v>13</v>
      </c>
      <c r="E8" s="164" t="s">
        <v>103</v>
      </c>
      <c r="F8" s="164"/>
      <c r="G8" s="165"/>
      <c r="H8" s="165"/>
      <c r="I8" s="167"/>
      <c r="J8" s="151" t="s">
        <v>14</v>
      </c>
      <c r="K8" s="151" t="s">
        <v>15</v>
      </c>
      <c r="L8" s="158" t="s">
        <v>102</v>
      </c>
      <c r="M8" s="158" t="s">
        <v>101</v>
      </c>
      <c r="N8" s="158" t="s">
        <v>100</v>
      </c>
      <c r="O8" s="158" t="s">
        <v>99</v>
      </c>
      <c r="P8" s="154"/>
      <c r="Q8" s="154"/>
      <c r="R8" s="152"/>
      <c r="S8" s="152"/>
      <c r="T8" s="154"/>
      <c r="U8" s="152"/>
      <c r="V8" s="152"/>
      <c r="W8" s="152"/>
      <c r="X8" s="152"/>
      <c r="Y8" s="154"/>
      <c r="Z8" s="158" t="s">
        <v>107</v>
      </c>
      <c r="AA8" s="158" t="s">
        <v>108</v>
      </c>
    </row>
    <row r="9" spans="1:28" ht="56.25" customHeight="1">
      <c r="A9" s="158"/>
      <c r="B9" s="158"/>
      <c r="C9" s="152"/>
      <c r="D9" s="158"/>
      <c r="E9" s="161" t="s">
        <v>98</v>
      </c>
      <c r="F9" s="161" t="s">
        <v>97</v>
      </c>
      <c r="G9" s="165"/>
      <c r="H9" s="165"/>
      <c r="I9" s="167"/>
      <c r="J9" s="152"/>
      <c r="K9" s="152"/>
      <c r="L9" s="158"/>
      <c r="M9" s="158"/>
      <c r="N9" s="158"/>
      <c r="O9" s="158"/>
      <c r="P9" s="154"/>
      <c r="Q9" s="154"/>
      <c r="R9" s="152"/>
      <c r="S9" s="152"/>
      <c r="T9" s="154"/>
      <c r="U9" s="152"/>
      <c r="V9" s="152"/>
      <c r="W9" s="152"/>
      <c r="X9" s="152"/>
      <c r="Y9" s="154"/>
      <c r="Z9" s="158"/>
      <c r="AA9" s="158"/>
    </row>
    <row r="10" spans="1:28" ht="31.5" customHeight="1">
      <c r="A10" s="158"/>
      <c r="B10" s="158"/>
      <c r="C10" s="153"/>
      <c r="D10" s="158"/>
      <c r="E10" s="162"/>
      <c r="F10" s="162"/>
      <c r="G10" s="162"/>
      <c r="H10" s="162"/>
      <c r="I10" s="168"/>
      <c r="J10" s="153"/>
      <c r="K10" s="153"/>
      <c r="L10" s="158"/>
      <c r="M10" s="158"/>
      <c r="N10" s="158"/>
      <c r="O10" s="158"/>
      <c r="P10" s="154"/>
      <c r="Q10" s="154"/>
      <c r="R10" s="153"/>
      <c r="S10" s="153"/>
      <c r="T10" s="154"/>
      <c r="U10" s="153"/>
      <c r="V10" s="153"/>
      <c r="W10" s="153"/>
      <c r="X10" s="153"/>
      <c r="Y10" s="154"/>
      <c r="Z10" s="158"/>
      <c r="AA10" s="158"/>
    </row>
    <row r="11" spans="1:28" s="3" customFormat="1" ht="16.5" customHeight="1">
      <c r="A11" s="32">
        <v>1</v>
      </c>
      <c r="B11" s="32">
        <v>2</v>
      </c>
      <c r="C11" s="32">
        <v>3</v>
      </c>
      <c r="D11" s="32">
        <v>4</v>
      </c>
      <c r="E11" s="32">
        <v>5</v>
      </c>
      <c r="F11" s="32">
        <v>6</v>
      </c>
      <c r="G11" s="32">
        <v>7</v>
      </c>
      <c r="H11" s="32">
        <v>8</v>
      </c>
      <c r="I11" s="32">
        <v>5</v>
      </c>
      <c r="J11" s="32">
        <v>6</v>
      </c>
      <c r="K11" s="32">
        <v>7</v>
      </c>
      <c r="L11" s="32">
        <v>12</v>
      </c>
      <c r="M11" s="32">
        <v>13</v>
      </c>
      <c r="N11" s="32">
        <v>14</v>
      </c>
      <c r="O11" s="32">
        <v>15</v>
      </c>
      <c r="P11" s="32">
        <v>8</v>
      </c>
      <c r="Q11" s="32">
        <v>9</v>
      </c>
      <c r="R11" s="32">
        <v>10</v>
      </c>
      <c r="S11" s="32">
        <v>11</v>
      </c>
      <c r="T11" s="32">
        <v>12</v>
      </c>
      <c r="U11" s="32">
        <v>13</v>
      </c>
      <c r="V11" s="32">
        <v>14</v>
      </c>
      <c r="W11" s="32">
        <v>15</v>
      </c>
      <c r="X11" s="32">
        <v>16</v>
      </c>
      <c r="Y11" s="32">
        <v>17</v>
      </c>
      <c r="Z11" s="32">
        <v>18</v>
      </c>
      <c r="AA11" s="32">
        <v>19</v>
      </c>
      <c r="AB11" s="17"/>
    </row>
    <row r="12" spans="1:28" ht="21" customHeight="1">
      <c r="A12" s="32" t="s">
        <v>16</v>
      </c>
      <c r="B12" s="137" t="s">
        <v>17</v>
      </c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  <c r="V12" s="137"/>
      <c r="W12" s="137"/>
      <c r="X12" s="137"/>
      <c r="Y12" s="137"/>
      <c r="Z12" s="137"/>
      <c r="AA12" s="137"/>
    </row>
    <row r="13" spans="1:28" ht="28.5" hidden="1" customHeight="1">
      <c r="A13" s="33" t="s">
        <v>18</v>
      </c>
      <c r="B13" s="140" t="s">
        <v>130</v>
      </c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  <c r="Y13" s="140"/>
      <c r="Z13" s="140"/>
      <c r="AA13" s="140"/>
    </row>
    <row r="14" spans="1:28" ht="15" hidden="1" customHeight="1">
      <c r="A14" s="34" t="s">
        <v>19</v>
      </c>
      <c r="B14" s="164" t="s">
        <v>20</v>
      </c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/>
      <c r="W14" s="164"/>
      <c r="X14" s="164"/>
      <c r="Y14" s="164"/>
      <c r="Z14" s="164"/>
      <c r="AA14" s="164"/>
    </row>
    <row r="15" spans="1:28" ht="15" hidden="1" customHeight="1">
      <c r="A15" s="34" t="s">
        <v>21</v>
      </c>
      <c r="B15" s="35" t="s">
        <v>22</v>
      </c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</row>
    <row r="16" spans="1:28" ht="14.25" hidden="1" customHeight="1">
      <c r="A16" s="145" t="s">
        <v>24</v>
      </c>
      <c r="B16" s="145"/>
      <c r="C16" s="145"/>
      <c r="D16" s="37" t="e">
        <f>SUM(#REF!)</f>
        <v>#REF!</v>
      </c>
      <c r="E16" s="38" t="s">
        <v>23</v>
      </c>
      <c r="F16" s="38" t="s">
        <v>23</v>
      </c>
      <c r="G16" s="37">
        <v>0</v>
      </c>
      <c r="H16" s="37">
        <v>0</v>
      </c>
      <c r="I16" s="37" t="e">
        <f>D16</f>
        <v>#REF!</v>
      </c>
      <c r="J16" s="37" t="e">
        <f>SUM(#REF!)</f>
        <v>#REF!</v>
      </c>
      <c r="K16" s="37" t="e">
        <f>SUM(#REF!)</f>
        <v>#REF!</v>
      </c>
      <c r="L16" s="37" t="e">
        <f>SUM(#REF!)</f>
        <v>#REF!</v>
      </c>
      <c r="M16" s="37" t="e">
        <f>SUM(#REF!)</f>
        <v>#REF!</v>
      </c>
      <c r="N16" s="37" t="e">
        <f>SUM(#REF!)</f>
        <v>#REF!</v>
      </c>
      <c r="O16" s="37" t="e">
        <f>SUM(#REF!)</f>
        <v>#REF!</v>
      </c>
      <c r="P16" s="37" t="e">
        <f>#REF!</f>
        <v>#REF!</v>
      </c>
      <c r="Q16" s="38" t="s">
        <v>25</v>
      </c>
      <c r="R16" s="37" t="e">
        <f>SUM(#REF!)</f>
        <v>#REF!</v>
      </c>
      <c r="S16" s="37" t="e">
        <f>#REF!</f>
        <v>#REF!</v>
      </c>
      <c r="T16" s="37" t="e">
        <f>SUM(#REF!)</f>
        <v>#REF!</v>
      </c>
      <c r="U16" s="37" t="e">
        <f>#REF!</f>
        <v>#REF!</v>
      </c>
      <c r="V16" s="37" t="e">
        <f>#REF!</f>
        <v>#REF!</v>
      </c>
      <c r="W16" s="37"/>
      <c r="X16" s="37" t="e">
        <f>#REF!</f>
        <v>#REF!</v>
      </c>
      <c r="Y16" s="37" t="e">
        <f>SUM(#REF!)</f>
        <v>#REF!</v>
      </c>
      <c r="Z16" s="39" t="s">
        <v>23</v>
      </c>
      <c r="AA16" s="39" t="s">
        <v>23</v>
      </c>
    </row>
    <row r="17" spans="1:28" ht="14.25" hidden="1" customHeight="1">
      <c r="A17" s="40" t="s">
        <v>96</v>
      </c>
      <c r="B17" s="141" t="s">
        <v>60</v>
      </c>
      <c r="C17" s="141"/>
      <c r="D17" s="141"/>
      <c r="E17" s="141"/>
      <c r="F17" s="141"/>
      <c r="G17" s="141"/>
      <c r="H17" s="141"/>
      <c r="I17" s="141"/>
      <c r="J17" s="141"/>
      <c r="K17" s="141"/>
      <c r="L17" s="141"/>
      <c r="M17" s="141"/>
      <c r="N17" s="141"/>
      <c r="O17" s="141"/>
      <c r="P17" s="141"/>
      <c r="Q17" s="141"/>
      <c r="R17" s="141"/>
      <c r="S17" s="141"/>
      <c r="T17" s="141"/>
      <c r="U17" s="141"/>
      <c r="V17" s="141"/>
      <c r="W17" s="141"/>
      <c r="X17" s="141"/>
      <c r="Y17" s="141"/>
      <c r="Z17" s="39" t="s">
        <v>23</v>
      </c>
      <c r="AA17" s="39" t="s">
        <v>23</v>
      </c>
    </row>
    <row r="18" spans="1:28" s="15" customFormat="1" ht="12.75" hidden="1" customHeight="1">
      <c r="A18" s="41" t="s">
        <v>95</v>
      </c>
      <c r="B18" s="42"/>
      <c r="C18" s="41"/>
      <c r="D18" s="43"/>
      <c r="E18" s="39"/>
      <c r="F18" s="39"/>
      <c r="G18" s="39"/>
      <c r="H18" s="39"/>
      <c r="I18" s="39"/>
      <c r="J18" s="43"/>
      <c r="K18" s="43"/>
      <c r="L18" s="43"/>
      <c r="M18" s="43"/>
      <c r="N18" s="43"/>
      <c r="O18" s="43"/>
      <c r="P18" s="41"/>
      <c r="Q18" s="41"/>
      <c r="R18" s="43"/>
      <c r="S18" s="43"/>
      <c r="T18" s="43"/>
      <c r="U18" s="43"/>
      <c r="V18" s="43"/>
      <c r="W18" s="43"/>
      <c r="X18" s="43"/>
      <c r="Y18" s="43"/>
      <c r="Z18" s="39" t="s">
        <v>23</v>
      </c>
      <c r="AA18" s="39" t="s">
        <v>23</v>
      </c>
      <c r="AB18" s="16"/>
    </row>
    <row r="19" spans="1:28" ht="13.5" hidden="1" customHeight="1">
      <c r="A19" s="145" t="s">
        <v>94</v>
      </c>
      <c r="B19" s="145"/>
      <c r="C19" s="145"/>
      <c r="D19" s="37">
        <f>D18</f>
        <v>0</v>
      </c>
      <c r="E19" s="38" t="s">
        <v>23</v>
      </c>
      <c r="F19" s="38" t="s">
        <v>23</v>
      </c>
      <c r="G19" s="37">
        <v>0</v>
      </c>
      <c r="H19" s="37">
        <v>0</v>
      </c>
      <c r="I19" s="37">
        <v>0</v>
      </c>
      <c r="J19" s="37">
        <f t="shared" ref="J19:O19" si="0">J18</f>
        <v>0</v>
      </c>
      <c r="K19" s="37">
        <f t="shared" si="0"/>
        <v>0</v>
      </c>
      <c r="L19" s="37">
        <f t="shared" si="0"/>
        <v>0</v>
      </c>
      <c r="M19" s="37">
        <f t="shared" si="0"/>
        <v>0</v>
      </c>
      <c r="N19" s="37">
        <f t="shared" si="0"/>
        <v>0</v>
      </c>
      <c r="O19" s="37">
        <f t="shared" si="0"/>
        <v>0</v>
      </c>
      <c r="P19" s="38" t="s">
        <v>25</v>
      </c>
      <c r="Q19" s="38" t="s">
        <v>25</v>
      </c>
      <c r="R19" s="37">
        <f>R18</f>
        <v>0</v>
      </c>
      <c r="S19" s="37"/>
      <c r="T19" s="37">
        <f>T18</f>
        <v>0</v>
      </c>
      <c r="U19" s="37"/>
      <c r="V19" s="37"/>
      <c r="W19" s="37"/>
      <c r="X19" s="37"/>
      <c r="Y19" s="37">
        <f>Y18</f>
        <v>0</v>
      </c>
      <c r="Z19" s="39" t="s">
        <v>23</v>
      </c>
      <c r="AA19" s="39" t="s">
        <v>23</v>
      </c>
    </row>
    <row r="20" spans="1:28" ht="15.75" hidden="1" customHeight="1">
      <c r="A20" s="33" t="s">
        <v>93</v>
      </c>
      <c r="B20" s="147" t="s">
        <v>52</v>
      </c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147"/>
      <c r="U20" s="147"/>
      <c r="V20" s="147"/>
      <c r="W20" s="147"/>
      <c r="X20" s="147"/>
      <c r="Y20" s="147"/>
      <c r="Z20" s="39" t="s">
        <v>23</v>
      </c>
      <c r="AA20" s="39" t="s">
        <v>23</v>
      </c>
    </row>
    <row r="21" spans="1:28" ht="17.25" hidden="1" customHeight="1">
      <c r="A21" s="40"/>
      <c r="B21" s="32"/>
      <c r="C21" s="32"/>
      <c r="D21" s="32"/>
      <c r="E21" s="44" t="s">
        <v>23</v>
      </c>
      <c r="F21" s="44" t="s">
        <v>23</v>
      </c>
      <c r="G21" s="44"/>
      <c r="H21" s="44"/>
      <c r="I21" s="44"/>
      <c r="J21" s="32"/>
      <c r="K21" s="32"/>
      <c r="L21" s="45"/>
      <c r="M21" s="45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9" t="s">
        <v>23</v>
      </c>
      <c r="AA21" s="39" t="s">
        <v>23</v>
      </c>
    </row>
    <row r="22" spans="1:28" ht="14.25" hidden="1" customHeight="1">
      <c r="A22" s="147" t="s">
        <v>92</v>
      </c>
      <c r="B22" s="147"/>
      <c r="C22" s="147"/>
      <c r="D22" s="40"/>
      <c r="E22" s="40" t="s">
        <v>23</v>
      </c>
      <c r="F22" s="40" t="s">
        <v>23</v>
      </c>
      <c r="G22" s="40"/>
      <c r="H22" s="40"/>
      <c r="I22" s="40"/>
      <c r="J22" s="40"/>
      <c r="K22" s="40"/>
      <c r="L22" s="46"/>
      <c r="M22" s="46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39" t="s">
        <v>23</v>
      </c>
      <c r="AA22" s="39" t="s">
        <v>23</v>
      </c>
    </row>
    <row r="23" spans="1:28" ht="13.5" hidden="1" customHeight="1">
      <c r="A23" s="145" t="s">
        <v>26</v>
      </c>
      <c r="B23" s="145"/>
      <c r="C23" s="145"/>
      <c r="D23" s="37" t="e">
        <f>D16+D19</f>
        <v>#REF!</v>
      </c>
      <c r="E23" s="38" t="s">
        <v>23</v>
      </c>
      <c r="F23" s="38" t="s">
        <v>23</v>
      </c>
      <c r="G23" s="37">
        <v>0</v>
      </c>
      <c r="H23" s="37">
        <v>0</v>
      </c>
      <c r="I23" s="37" t="e">
        <f>D23</f>
        <v>#REF!</v>
      </c>
      <c r="J23" s="37" t="e">
        <f t="shared" ref="J23:O23" si="1">J16+J19</f>
        <v>#REF!</v>
      </c>
      <c r="K23" s="37" t="e">
        <f t="shared" si="1"/>
        <v>#REF!</v>
      </c>
      <c r="L23" s="37" t="e">
        <f t="shared" si="1"/>
        <v>#REF!</v>
      </c>
      <c r="M23" s="37" t="e">
        <f t="shared" si="1"/>
        <v>#REF!</v>
      </c>
      <c r="N23" s="37" t="e">
        <f t="shared" si="1"/>
        <v>#REF!</v>
      </c>
      <c r="O23" s="37" t="e">
        <f t="shared" si="1"/>
        <v>#REF!</v>
      </c>
      <c r="P23" s="37" t="e">
        <f>P16</f>
        <v>#REF!</v>
      </c>
      <c r="Q23" s="38" t="s">
        <v>25</v>
      </c>
      <c r="R23" s="37" t="e">
        <f>R16+R19</f>
        <v>#REF!</v>
      </c>
      <c r="S23" s="37" t="e">
        <f>S16</f>
        <v>#REF!</v>
      </c>
      <c r="T23" s="37" t="e">
        <f>T16+T19</f>
        <v>#REF!</v>
      </c>
      <c r="U23" s="37" t="e">
        <f>U16</f>
        <v>#REF!</v>
      </c>
      <c r="V23" s="37" t="e">
        <f>#REF!</f>
        <v>#REF!</v>
      </c>
      <c r="W23" s="37"/>
      <c r="X23" s="37" t="e">
        <f>X16</f>
        <v>#REF!</v>
      </c>
      <c r="Y23" s="37" t="e">
        <f>Y16+Y19</f>
        <v>#REF!</v>
      </c>
      <c r="Z23" s="39" t="s">
        <v>23</v>
      </c>
      <c r="AA23" s="39" t="s">
        <v>23</v>
      </c>
    </row>
    <row r="24" spans="1:28" ht="12" hidden="1" customHeight="1">
      <c r="A24" s="163"/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39" t="s">
        <v>23</v>
      </c>
      <c r="AA24" s="39" t="s">
        <v>23</v>
      </c>
    </row>
    <row r="25" spans="1:28" ht="11.25" hidden="1" customHeight="1">
      <c r="A25" s="32">
        <v>1</v>
      </c>
      <c r="B25" s="32">
        <v>2</v>
      </c>
      <c r="C25" s="32">
        <v>3</v>
      </c>
      <c r="D25" s="32">
        <v>4</v>
      </c>
      <c r="E25" s="32">
        <v>5</v>
      </c>
      <c r="F25" s="32">
        <v>6</v>
      </c>
      <c r="G25" s="32">
        <v>11</v>
      </c>
      <c r="H25" s="32">
        <v>12</v>
      </c>
      <c r="I25" s="32">
        <v>13</v>
      </c>
      <c r="J25" s="32">
        <v>14</v>
      </c>
      <c r="K25" s="32">
        <v>15</v>
      </c>
      <c r="L25" s="32">
        <v>16</v>
      </c>
      <c r="M25" s="32">
        <v>17</v>
      </c>
      <c r="N25" s="32">
        <v>18</v>
      </c>
      <c r="O25" s="32">
        <v>19</v>
      </c>
      <c r="P25" s="32">
        <v>20</v>
      </c>
      <c r="Q25" s="32">
        <v>21</v>
      </c>
      <c r="R25" s="32">
        <v>22</v>
      </c>
      <c r="S25" s="32"/>
      <c r="T25" s="32">
        <v>23</v>
      </c>
      <c r="U25" s="32"/>
      <c r="V25" s="32"/>
      <c r="W25" s="32"/>
      <c r="X25" s="32"/>
      <c r="Y25" s="32">
        <v>24</v>
      </c>
      <c r="Z25" s="39" t="s">
        <v>23</v>
      </c>
      <c r="AA25" s="39" t="s">
        <v>23</v>
      </c>
    </row>
    <row r="26" spans="1:28" ht="19.149999999999999" hidden="1" customHeight="1">
      <c r="A26" s="33" t="s">
        <v>91</v>
      </c>
      <c r="B26" s="148" t="s">
        <v>33</v>
      </c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148"/>
      <c r="U26" s="148"/>
      <c r="V26" s="148"/>
      <c r="W26" s="148"/>
      <c r="X26" s="148"/>
      <c r="Y26" s="148"/>
      <c r="Z26" s="39" t="s">
        <v>23</v>
      </c>
      <c r="AA26" s="39" t="s">
        <v>23</v>
      </c>
    </row>
    <row r="27" spans="1:28" ht="16.5" hidden="1" customHeight="1">
      <c r="A27" s="47" t="s">
        <v>88</v>
      </c>
      <c r="B27" s="141" t="s">
        <v>20</v>
      </c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1"/>
      <c r="R27" s="141"/>
      <c r="S27" s="141"/>
      <c r="T27" s="141"/>
      <c r="U27" s="141"/>
      <c r="V27" s="141"/>
      <c r="W27" s="141"/>
      <c r="X27" s="141"/>
      <c r="Y27" s="141"/>
      <c r="Z27" s="39" t="s">
        <v>23</v>
      </c>
      <c r="AA27" s="39" t="s">
        <v>23</v>
      </c>
    </row>
    <row r="28" spans="1:28" ht="15" hidden="1" customHeight="1">
      <c r="A28" s="40"/>
      <c r="B28" s="32"/>
      <c r="C28" s="32"/>
      <c r="D28" s="32"/>
      <c r="E28" s="44" t="s">
        <v>23</v>
      </c>
      <c r="F28" s="44" t="s">
        <v>23</v>
      </c>
      <c r="G28" s="44"/>
      <c r="H28" s="44"/>
      <c r="I28" s="44"/>
      <c r="J28" s="32"/>
      <c r="K28" s="32"/>
      <c r="L28" s="45"/>
      <c r="M28" s="45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9" t="s">
        <v>23</v>
      </c>
      <c r="AA28" s="39" t="s">
        <v>23</v>
      </c>
    </row>
    <row r="29" spans="1:28" ht="13.5" hidden="1" customHeight="1">
      <c r="A29" s="147" t="s">
        <v>85</v>
      </c>
      <c r="B29" s="147"/>
      <c r="C29" s="147"/>
      <c r="D29" s="40"/>
      <c r="E29" s="40" t="s">
        <v>23</v>
      </c>
      <c r="F29" s="40" t="s">
        <v>23</v>
      </c>
      <c r="G29" s="40"/>
      <c r="H29" s="40"/>
      <c r="I29" s="40"/>
      <c r="J29" s="40"/>
      <c r="K29" s="40"/>
      <c r="L29" s="46"/>
      <c r="M29" s="46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39" t="s">
        <v>23</v>
      </c>
      <c r="AA29" s="39" t="s">
        <v>23</v>
      </c>
    </row>
    <row r="30" spans="1:28" ht="17.25" hidden="1" customHeight="1">
      <c r="A30" s="48" t="s">
        <v>90</v>
      </c>
      <c r="B30" s="141" t="s">
        <v>60</v>
      </c>
      <c r="C30" s="141"/>
      <c r="D30" s="141"/>
      <c r="E30" s="141"/>
      <c r="F30" s="141"/>
      <c r="G30" s="141"/>
      <c r="H30" s="141"/>
      <c r="I30" s="141"/>
      <c r="J30" s="141"/>
      <c r="K30" s="141"/>
      <c r="L30" s="141"/>
      <c r="M30" s="141"/>
      <c r="N30" s="141"/>
      <c r="O30" s="141"/>
      <c r="P30" s="141"/>
      <c r="Q30" s="141"/>
      <c r="R30" s="141"/>
      <c r="S30" s="141"/>
      <c r="T30" s="141"/>
      <c r="U30" s="141"/>
      <c r="V30" s="141"/>
      <c r="W30" s="141"/>
      <c r="X30" s="141"/>
      <c r="Y30" s="141"/>
      <c r="Z30" s="39" t="s">
        <v>23</v>
      </c>
      <c r="AA30" s="39" t="s">
        <v>23</v>
      </c>
    </row>
    <row r="31" spans="1:28" ht="13.5" hidden="1" customHeight="1">
      <c r="A31" s="40"/>
      <c r="B31" s="32"/>
      <c r="C31" s="32"/>
      <c r="D31" s="32"/>
      <c r="E31" s="44" t="s">
        <v>23</v>
      </c>
      <c r="F31" s="44" t="s">
        <v>23</v>
      </c>
      <c r="G31" s="44"/>
      <c r="H31" s="44"/>
      <c r="I31" s="44"/>
      <c r="J31" s="32"/>
      <c r="K31" s="32"/>
      <c r="L31" s="45"/>
      <c r="M31" s="45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9" t="s">
        <v>23</v>
      </c>
      <c r="AA31" s="39" t="s">
        <v>23</v>
      </c>
    </row>
    <row r="32" spans="1:28" ht="13.5" hidden="1" customHeight="1">
      <c r="A32" s="147" t="s">
        <v>89</v>
      </c>
      <c r="B32" s="147"/>
      <c r="C32" s="147"/>
      <c r="D32" s="40"/>
      <c r="E32" s="40" t="s">
        <v>23</v>
      </c>
      <c r="F32" s="40" t="s">
        <v>23</v>
      </c>
      <c r="G32" s="40"/>
      <c r="H32" s="40"/>
      <c r="I32" s="40"/>
      <c r="J32" s="40"/>
      <c r="K32" s="40"/>
      <c r="L32" s="46"/>
      <c r="M32" s="46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39" t="s">
        <v>23</v>
      </c>
      <c r="AA32" s="39" t="s">
        <v>23</v>
      </c>
    </row>
    <row r="33" spans="1:28" ht="13.5" hidden="1" customHeight="1">
      <c r="A33" s="40" t="s">
        <v>88</v>
      </c>
      <c r="B33" s="141" t="s">
        <v>57</v>
      </c>
      <c r="C33" s="141"/>
      <c r="D33" s="141"/>
      <c r="E33" s="141"/>
      <c r="F33" s="141"/>
      <c r="G33" s="141"/>
      <c r="H33" s="141"/>
      <c r="I33" s="141"/>
      <c r="J33" s="141"/>
      <c r="K33" s="141"/>
      <c r="L33" s="141"/>
      <c r="M33" s="141"/>
      <c r="N33" s="141"/>
      <c r="O33" s="141"/>
      <c r="P33" s="141"/>
      <c r="Q33" s="141"/>
      <c r="R33" s="141"/>
      <c r="S33" s="141"/>
      <c r="T33" s="141"/>
      <c r="U33" s="141"/>
      <c r="V33" s="141"/>
      <c r="W33" s="141"/>
      <c r="X33" s="141"/>
      <c r="Y33" s="141"/>
      <c r="Z33" s="39" t="s">
        <v>23</v>
      </c>
      <c r="AA33" s="39" t="s">
        <v>23</v>
      </c>
    </row>
    <row r="34" spans="1:28" ht="15.75" hidden="1" customHeight="1">
      <c r="A34" s="137" t="s">
        <v>85</v>
      </c>
      <c r="B34" s="137"/>
      <c r="C34" s="137"/>
      <c r="D34" s="37">
        <v>0</v>
      </c>
      <c r="E34" s="38" t="s">
        <v>23</v>
      </c>
      <c r="F34" s="38" t="s">
        <v>23</v>
      </c>
      <c r="G34" s="37">
        <v>0</v>
      </c>
      <c r="H34" s="37">
        <v>0</v>
      </c>
      <c r="I34" s="37">
        <v>0</v>
      </c>
      <c r="J34" s="37">
        <v>0</v>
      </c>
      <c r="K34" s="37">
        <v>0</v>
      </c>
      <c r="L34" s="37">
        <v>0</v>
      </c>
      <c r="M34" s="37">
        <v>0</v>
      </c>
      <c r="N34" s="37">
        <v>0</v>
      </c>
      <c r="O34" s="37">
        <v>0</v>
      </c>
      <c r="P34" s="38" t="s">
        <v>25</v>
      </c>
      <c r="Q34" s="38" t="s">
        <v>25</v>
      </c>
      <c r="R34" s="38" t="s">
        <v>25</v>
      </c>
      <c r="S34" s="38"/>
      <c r="T34" s="38" t="s">
        <v>25</v>
      </c>
      <c r="U34" s="38"/>
      <c r="V34" s="38"/>
      <c r="W34" s="38"/>
      <c r="X34" s="38"/>
      <c r="Y34" s="38" t="s">
        <v>25</v>
      </c>
      <c r="Z34" s="39" t="s">
        <v>23</v>
      </c>
      <c r="AA34" s="39" t="s">
        <v>23</v>
      </c>
    </row>
    <row r="35" spans="1:28" ht="17.25" hidden="1" customHeight="1">
      <c r="A35" s="48" t="s">
        <v>87</v>
      </c>
      <c r="B35" s="141" t="s">
        <v>35</v>
      </c>
      <c r="C35" s="141"/>
      <c r="D35" s="141"/>
      <c r="E35" s="141"/>
      <c r="F35" s="141"/>
      <c r="G35" s="141"/>
      <c r="H35" s="141"/>
      <c r="I35" s="141"/>
      <c r="J35" s="141"/>
      <c r="K35" s="141"/>
      <c r="L35" s="141"/>
      <c r="M35" s="141"/>
      <c r="N35" s="141"/>
      <c r="O35" s="141"/>
      <c r="P35" s="141"/>
      <c r="Q35" s="141"/>
      <c r="R35" s="141"/>
      <c r="S35" s="141"/>
      <c r="T35" s="141"/>
      <c r="U35" s="141"/>
      <c r="V35" s="141"/>
      <c r="W35" s="141"/>
      <c r="X35" s="141"/>
      <c r="Y35" s="141"/>
      <c r="Z35" s="39" t="s">
        <v>23</v>
      </c>
      <c r="AA35" s="39" t="s">
        <v>23</v>
      </c>
    </row>
    <row r="36" spans="1:28" ht="18.75" hidden="1" customHeight="1">
      <c r="A36" s="41" t="s">
        <v>86</v>
      </c>
      <c r="B36" s="49"/>
      <c r="C36" s="41"/>
      <c r="D36" s="43"/>
      <c r="E36" s="39"/>
      <c r="F36" s="39"/>
      <c r="G36" s="39"/>
      <c r="H36" s="39"/>
      <c r="I36" s="39"/>
      <c r="J36" s="43"/>
      <c r="K36" s="43"/>
      <c r="L36" s="43"/>
      <c r="M36" s="43"/>
      <c r="N36" s="43"/>
      <c r="O36" s="43"/>
      <c r="P36" s="41"/>
      <c r="Q36" s="38"/>
      <c r="R36" s="43"/>
      <c r="S36" s="43"/>
      <c r="T36" s="43"/>
      <c r="U36" s="43"/>
      <c r="V36" s="43"/>
      <c r="W36" s="43"/>
      <c r="X36" s="43"/>
      <c r="Y36" s="41"/>
      <c r="Z36" s="39" t="s">
        <v>23</v>
      </c>
      <c r="AA36" s="39" t="s">
        <v>23</v>
      </c>
    </row>
    <row r="37" spans="1:28" s="11" customFormat="1" ht="16.899999999999999" hidden="1" customHeight="1">
      <c r="A37" s="145" t="s">
        <v>85</v>
      </c>
      <c r="B37" s="145"/>
      <c r="C37" s="145"/>
      <c r="D37" s="37">
        <f>D36</f>
        <v>0</v>
      </c>
      <c r="E37" s="38" t="s">
        <v>23</v>
      </c>
      <c r="F37" s="38" t="s">
        <v>23</v>
      </c>
      <c r="G37" s="37">
        <v>0</v>
      </c>
      <c r="H37" s="37">
        <v>0</v>
      </c>
      <c r="I37" s="37">
        <v>0</v>
      </c>
      <c r="J37" s="37">
        <f t="shared" ref="J37:O37" si="2">J36</f>
        <v>0</v>
      </c>
      <c r="K37" s="37">
        <f t="shared" si="2"/>
        <v>0</v>
      </c>
      <c r="L37" s="37">
        <f t="shared" si="2"/>
        <v>0</v>
      </c>
      <c r="M37" s="37">
        <f t="shared" si="2"/>
        <v>0</v>
      </c>
      <c r="N37" s="37">
        <f t="shared" si="2"/>
        <v>0</v>
      </c>
      <c r="O37" s="37">
        <f t="shared" si="2"/>
        <v>0</v>
      </c>
      <c r="P37" s="38" t="s">
        <v>25</v>
      </c>
      <c r="Q37" s="38" t="s">
        <v>25</v>
      </c>
      <c r="R37" s="37">
        <v>0</v>
      </c>
      <c r="S37" s="37"/>
      <c r="T37" s="37">
        <v>0</v>
      </c>
      <c r="U37" s="37"/>
      <c r="V37" s="37"/>
      <c r="W37" s="37"/>
      <c r="X37" s="37"/>
      <c r="Y37" s="38">
        <f>Y36</f>
        <v>0</v>
      </c>
      <c r="Z37" s="39" t="s">
        <v>23</v>
      </c>
      <c r="AA37" s="39" t="s">
        <v>23</v>
      </c>
      <c r="AB37" s="12"/>
    </row>
    <row r="38" spans="1:28" ht="15" hidden="1" customHeight="1">
      <c r="A38" s="40" t="s">
        <v>84</v>
      </c>
      <c r="B38" s="147" t="s">
        <v>52</v>
      </c>
      <c r="C38" s="147"/>
      <c r="D38" s="147"/>
      <c r="E38" s="147"/>
      <c r="F38" s="147"/>
      <c r="G38" s="147"/>
      <c r="H38" s="147"/>
      <c r="I38" s="147"/>
      <c r="J38" s="147"/>
      <c r="K38" s="147"/>
      <c r="L38" s="147"/>
      <c r="M38" s="147"/>
      <c r="N38" s="147"/>
      <c r="O38" s="147"/>
      <c r="P38" s="147"/>
      <c r="Q38" s="147"/>
      <c r="R38" s="147"/>
      <c r="S38" s="147"/>
      <c r="T38" s="147"/>
      <c r="U38" s="147"/>
      <c r="V38" s="147"/>
      <c r="W38" s="147"/>
      <c r="X38" s="147"/>
      <c r="Y38" s="147"/>
      <c r="Z38" s="39" t="s">
        <v>23</v>
      </c>
      <c r="AA38" s="39" t="s">
        <v>23</v>
      </c>
    </row>
    <row r="39" spans="1:28" s="11" customFormat="1" ht="15.75" hidden="1" customHeight="1">
      <c r="A39" s="145" t="s">
        <v>83</v>
      </c>
      <c r="B39" s="145"/>
      <c r="C39" s="145"/>
      <c r="D39" s="50">
        <v>0</v>
      </c>
      <c r="E39" s="32" t="s">
        <v>23</v>
      </c>
      <c r="F39" s="32" t="s">
        <v>23</v>
      </c>
      <c r="G39" s="50">
        <v>0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0</v>
      </c>
      <c r="N39" s="50">
        <v>0</v>
      </c>
      <c r="O39" s="50">
        <v>0</v>
      </c>
      <c r="P39" s="32" t="s">
        <v>25</v>
      </c>
      <c r="Q39" s="32" t="s">
        <v>25</v>
      </c>
      <c r="R39" s="32" t="s">
        <v>25</v>
      </c>
      <c r="S39" s="32"/>
      <c r="T39" s="32" t="s">
        <v>25</v>
      </c>
      <c r="U39" s="32"/>
      <c r="V39" s="32"/>
      <c r="W39" s="32"/>
      <c r="X39" s="32"/>
      <c r="Y39" s="32" t="s">
        <v>25</v>
      </c>
      <c r="Z39" s="39" t="s">
        <v>23</v>
      </c>
      <c r="AA39" s="39" t="s">
        <v>23</v>
      </c>
      <c r="AB39" s="12"/>
    </row>
    <row r="40" spans="1:28" s="11" customFormat="1" ht="15.75" hidden="1" customHeight="1">
      <c r="A40" s="145" t="s">
        <v>82</v>
      </c>
      <c r="B40" s="145"/>
      <c r="C40" s="145"/>
      <c r="D40" s="50">
        <f>D37</f>
        <v>0</v>
      </c>
      <c r="E40" s="32" t="s">
        <v>23</v>
      </c>
      <c r="F40" s="32" t="s">
        <v>23</v>
      </c>
      <c r="G40" s="50">
        <v>0</v>
      </c>
      <c r="H40" s="50">
        <v>0</v>
      </c>
      <c r="I40" s="50">
        <v>0</v>
      </c>
      <c r="J40" s="50">
        <f t="shared" ref="J40:O40" si="3">J37</f>
        <v>0</v>
      </c>
      <c r="K40" s="50">
        <f t="shared" si="3"/>
        <v>0</v>
      </c>
      <c r="L40" s="50">
        <f t="shared" si="3"/>
        <v>0</v>
      </c>
      <c r="M40" s="50">
        <f t="shared" si="3"/>
        <v>0</v>
      </c>
      <c r="N40" s="50">
        <f t="shared" si="3"/>
        <v>0</v>
      </c>
      <c r="O40" s="50">
        <f t="shared" si="3"/>
        <v>0</v>
      </c>
      <c r="P40" s="32" t="s">
        <v>25</v>
      </c>
      <c r="Q40" s="32" t="s">
        <v>25</v>
      </c>
      <c r="R40" s="50">
        <v>0</v>
      </c>
      <c r="S40" s="50"/>
      <c r="T40" s="50">
        <v>0</v>
      </c>
      <c r="U40" s="50"/>
      <c r="V40" s="50"/>
      <c r="W40" s="50"/>
      <c r="X40" s="50"/>
      <c r="Y40" s="32">
        <f>Y37</f>
        <v>0</v>
      </c>
      <c r="Z40" s="39" t="s">
        <v>23</v>
      </c>
      <c r="AA40" s="39" t="s">
        <v>23</v>
      </c>
      <c r="AB40" s="12"/>
    </row>
    <row r="41" spans="1:28" ht="15.75" hidden="1" customHeight="1">
      <c r="A41" s="145" t="s">
        <v>27</v>
      </c>
      <c r="B41" s="145"/>
      <c r="C41" s="145"/>
      <c r="D41" s="50" t="e">
        <f>D23+D40</f>
        <v>#REF!</v>
      </c>
      <c r="E41" s="32" t="s">
        <v>23</v>
      </c>
      <c r="F41" s="32" t="s">
        <v>23</v>
      </c>
      <c r="G41" s="50">
        <v>0</v>
      </c>
      <c r="H41" s="50">
        <v>0</v>
      </c>
      <c r="I41" s="50" t="e">
        <f>D41</f>
        <v>#REF!</v>
      </c>
      <c r="J41" s="50" t="e">
        <f t="shared" ref="J41:O41" si="4">J23+J40</f>
        <v>#REF!</v>
      </c>
      <c r="K41" s="50" t="e">
        <f t="shared" si="4"/>
        <v>#REF!</v>
      </c>
      <c r="L41" s="50" t="e">
        <f t="shared" si="4"/>
        <v>#REF!</v>
      </c>
      <c r="M41" s="50" t="e">
        <f t="shared" si="4"/>
        <v>#REF!</v>
      </c>
      <c r="N41" s="50" t="e">
        <f t="shared" si="4"/>
        <v>#REF!</v>
      </c>
      <c r="O41" s="50" t="e">
        <f t="shared" si="4"/>
        <v>#REF!</v>
      </c>
      <c r="P41" s="50" t="e">
        <f>P23</f>
        <v>#REF!</v>
      </c>
      <c r="Q41" s="32" t="s">
        <v>25</v>
      </c>
      <c r="R41" s="50" t="e">
        <f>R23</f>
        <v>#REF!</v>
      </c>
      <c r="S41" s="50" t="e">
        <f>S23</f>
        <v>#REF!</v>
      </c>
      <c r="T41" s="50" t="e">
        <f>T23</f>
        <v>#REF!</v>
      </c>
      <c r="U41" s="50" t="e">
        <f>U23</f>
        <v>#REF!</v>
      </c>
      <c r="V41" s="50" t="e">
        <f>#REF!</f>
        <v>#REF!</v>
      </c>
      <c r="W41" s="50"/>
      <c r="X41" s="50" t="e">
        <f>X23</f>
        <v>#REF!</v>
      </c>
      <c r="Y41" s="50" t="e">
        <f>Y23+Y40</f>
        <v>#REF!</v>
      </c>
      <c r="Z41" s="39" t="s">
        <v>23</v>
      </c>
      <c r="AA41" s="39" t="s">
        <v>23</v>
      </c>
    </row>
    <row r="42" spans="1:28" ht="16.5" hidden="1" customHeight="1">
      <c r="A42" s="146" t="s">
        <v>81</v>
      </c>
      <c r="B42" s="146"/>
      <c r="C42" s="146"/>
      <c r="D42" s="146"/>
      <c r="E42" s="146"/>
      <c r="F42" s="146"/>
      <c r="G42" s="146"/>
      <c r="H42" s="146"/>
      <c r="I42" s="146"/>
      <c r="J42" s="146"/>
      <c r="K42" s="146"/>
      <c r="L42" s="146"/>
      <c r="M42" s="146"/>
      <c r="N42" s="146"/>
      <c r="O42" s="146"/>
      <c r="P42" s="146"/>
      <c r="Q42" s="146"/>
      <c r="R42" s="146"/>
      <c r="S42" s="146"/>
      <c r="T42" s="146"/>
      <c r="U42" s="146"/>
      <c r="V42" s="146"/>
      <c r="W42" s="146"/>
      <c r="X42" s="146"/>
      <c r="Y42" s="146"/>
      <c r="Z42" s="51"/>
      <c r="AA42" s="51"/>
    </row>
    <row r="43" spans="1:28" ht="19.5" customHeight="1">
      <c r="A43" s="52" t="s">
        <v>111</v>
      </c>
      <c r="B43" s="140" t="s">
        <v>130</v>
      </c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  <c r="O43" s="140"/>
      <c r="P43" s="140"/>
      <c r="Q43" s="140"/>
      <c r="R43" s="140"/>
      <c r="S43" s="140"/>
      <c r="T43" s="140"/>
      <c r="U43" s="140"/>
      <c r="V43" s="140"/>
      <c r="W43" s="140"/>
      <c r="X43" s="140"/>
      <c r="Y43" s="140"/>
      <c r="Z43" s="140"/>
      <c r="AA43" s="140"/>
    </row>
    <row r="44" spans="1:28" ht="20.25" customHeight="1">
      <c r="A44" s="52"/>
      <c r="B44" s="121" t="s">
        <v>112</v>
      </c>
      <c r="C44" s="123"/>
      <c r="D44" s="53">
        <v>0</v>
      </c>
      <c r="E44" s="39"/>
      <c r="F44" s="39"/>
      <c r="G44" s="39"/>
      <c r="H44" s="39"/>
      <c r="I44" s="53">
        <v>0</v>
      </c>
      <c r="J44" s="53">
        <v>0</v>
      </c>
      <c r="K44" s="53">
        <v>0</v>
      </c>
      <c r="L44" s="53">
        <v>0</v>
      </c>
      <c r="M44" s="53">
        <v>0</v>
      </c>
      <c r="N44" s="53">
        <v>0</v>
      </c>
      <c r="O44" s="53">
        <v>0</v>
      </c>
      <c r="P44" s="53">
        <v>0</v>
      </c>
      <c r="Q44" s="53">
        <v>0</v>
      </c>
      <c r="R44" s="53">
        <v>0</v>
      </c>
      <c r="S44" s="53">
        <v>0</v>
      </c>
      <c r="T44" s="53">
        <v>0</v>
      </c>
      <c r="U44" s="53">
        <v>0</v>
      </c>
      <c r="V44" s="53">
        <v>0</v>
      </c>
      <c r="W44" s="53">
        <v>0</v>
      </c>
      <c r="X44" s="53">
        <v>0</v>
      </c>
      <c r="Y44" s="53">
        <v>0</v>
      </c>
      <c r="Z44" s="53"/>
      <c r="AA44" s="53"/>
    </row>
    <row r="45" spans="1:28" ht="21" customHeight="1">
      <c r="A45" s="52" t="s">
        <v>114</v>
      </c>
      <c r="B45" s="112" t="s">
        <v>33</v>
      </c>
      <c r="C45" s="113"/>
      <c r="D45" s="113"/>
      <c r="E45" s="113"/>
      <c r="F45" s="113"/>
      <c r="G45" s="113"/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13"/>
      <c r="S45" s="113"/>
      <c r="T45" s="113"/>
      <c r="U45" s="113"/>
      <c r="V45" s="113"/>
      <c r="W45" s="113"/>
      <c r="X45" s="113"/>
      <c r="Y45" s="113"/>
      <c r="Z45" s="113"/>
      <c r="AA45" s="114"/>
    </row>
    <row r="46" spans="1:28" ht="18.75" customHeight="1">
      <c r="A46" s="52" t="s">
        <v>115</v>
      </c>
      <c r="B46" s="141" t="s">
        <v>20</v>
      </c>
      <c r="C46" s="141"/>
      <c r="D46" s="141"/>
      <c r="E46" s="141"/>
      <c r="F46" s="141"/>
      <c r="G46" s="141"/>
      <c r="H46" s="141"/>
      <c r="I46" s="141"/>
      <c r="J46" s="141"/>
      <c r="K46" s="141"/>
      <c r="L46" s="141"/>
      <c r="M46" s="141"/>
      <c r="N46" s="141"/>
      <c r="O46" s="141"/>
      <c r="P46" s="141"/>
      <c r="Q46" s="141"/>
      <c r="R46" s="141"/>
      <c r="S46" s="141"/>
      <c r="T46" s="141"/>
      <c r="U46" s="141"/>
      <c r="V46" s="141"/>
      <c r="W46" s="141"/>
      <c r="X46" s="141"/>
      <c r="Y46" s="141"/>
      <c r="Z46" s="141"/>
      <c r="AA46" s="141"/>
    </row>
    <row r="47" spans="1:28" ht="21.75" customHeight="1">
      <c r="A47" s="52" t="s">
        <v>86</v>
      </c>
      <c r="B47" s="54"/>
      <c r="C47" s="54"/>
      <c r="D47" s="53"/>
      <c r="E47" s="39"/>
      <c r="F47" s="39"/>
      <c r="G47" s="39"/>
      <c r="H47" s="39"/>
      <c r="I47" s="39" t="s">
        <v>23</v>
      </c>
      <c r="J47" s="53"/>
      <c r="K47" s="53"/>
      <c r="L47" s="43"/>
      <c r="M47" s="43"/>
      <c r="N47" s="43"/>
      <c r="O47" s="43"/>
      <c r="P47" s="55" t="e">
        <f t="shared" ref="P47" si="5">(1+(D47-X47)/Y47)*12</f>
        <v>#DIV/0!</v>
      </c>
      <c r="Q47" s="39" t="s">
        <v>23</v>
      </c>
      <c r="R47" s="56"/>
      <c r="S47" s="56"/>
      <c r="T47" s="53"/>
      <c r="U47" s="43"/>
      <c r="V47" s="43"/>
      <c r="W47" s="43"/>
      <c r="X47" s="57"/>
      <c r="Y47" s="57"/>
      <c r="Z47" s="54"/>
      <c r="AA47" s="54">
        <f>C47</f>
        <v>0</v>
      </c>
    </row>
    <row r="48" spans="1:28" ht="16.5" customHeight="1">
      <c r="A48" s="52"/>
      <c r="B48" s="121" t="s">
        <v>85</v>
      </c>
      <c r="C48" s="123"/>
      <c r="D48" s="58">
        <f>SUM(D47:D47)</f>
        <v>0</v>
      </c>
      <c r="E48" s="39"/>
      <c r="F48" s="39"/>
      <c r="G48" s="39"/>
      <c r="H48" s="39"/>
      <c r="I48" s="59">
        <f>D48</f>
        <v>0</v>
      </c>
      <c r="J48" s="58">
        <f>SUM(J47:J47)</f>
        <v>0</v>
      </c>
      <c r="K48" s="58">
        <f>SUM(K47:K47)</f>
        <v>0</v>
      </c>
      <c r="L48" s="37"/>
      <c r="M48" s="37"/>
      <c r="N48" s="37"/>
      <c r="O48" s="37"/>
      <c r="P48" s="55" t="e">
        <f t="shared" ref="P48" si="6">(1+(D48-X48)/Y48)*12</f>
        <v>#DIV/0!</v>
      </c>
      <c r="Q48" s="39" t="s">
        <v>23</v>
      </c>
      <c r="R48" s="60">
        <f>SUM(R47:R47)</f>
        <v>0</v>
      </c>
      <c r="S48" s="60">
        <f>SUM(S47:S47)</f>
        <v>0</v>
      </c>
      <c r="T48" s="58">
        <f>SUM(T47:T47)</f>
        <v>0</v>
      </c>
      <c r="U48" s="37">
        <f>SUM(U47:U47)</f>
        <v>0</v>
      </c>
      <c r="V48" s="37">
        <f>SUM(V47:V47)</f>
        <v>0</v>
      </c>
      <c r="W48" s="37">
        <v>0</v>
      </c>
      <c r="X48" s="61">
        <f>SUM(X47:X47)</f>
        <v>0</v>
      </c>
      <c r="Y48" s="61">
        <f>SUM(Y47:Y47)</f>
        <v>0</v>
      </c>
      <c r="Z48" s="54"/>
      <c r="AA48" s="54"/>
    </row>
    <row r="49" spans="1:28" ht="16.5" customHeight="1">
      <c r="A49" s="115" t="s">
        <v>27</v>
      </c>
      <c r="B49" s="116"/>
      <c r="C49" s="117"/>
      <c r="D49" s="58">
        <f>D48</f>
        <v>0</v>
      </c>
      <c r="E49" s="39"/>
      <c r="F49" s="39"/>
      <c r="G49" s="39"/>
      <c r="H49" s="39"/>
      <c r="I49" s="59">
        <f>D49</f>
        <v>0</v>
      </c>
      <c r="J49" s="58">
        <f>J48</f>
        <v>0</v>
      </c>
      <c r="K49" s="58">
        <f>K48</f>
        <v>0</v>
      </c>
      <c r="L49" s="37"/>
      <c r="M49" s="37"/>
      <c r="N49" s="37"/>
      <c r="O49" s="37"/>
      <c r="P49" s="61" t="e">
        <f>P48</f>
        <v>#DIV/0!</v>
      </c>
      <c r="Q49" s="62"/>
      <c r="R49" s="60">
        <f>R48</f>
        <v>0</v>
      </c>
      <c r="S49" s="60">
        <f>S48</f>
        <v>0</v>
      </c>
      <c r="T49" s="58">
        <f>T48</f>
        <v>0</v>
      </c>
      <c r="U49" s="37">
        <f>U48</f>
        <v>0</v>
      </c>
      <c r="V49" s="37">
        <f>V48</f>
        <v>0</v>
      </c>
      <c r="W49" s="37">
        <v>0</v>
      </c>
      <c r="X49" s="61">
        <f>X48</f>
        <v>0</v>
      </c>
      <c r="Y49" s="61">
        <f>Y48</f>
        <v>0</v>
      </c>
      <c r="Z49" s="63"/>
      <c r="AA49" s="63"/>
    </row>
    <row r="50" spans="1:28" ht="19.5" customHeight="1">
      <c r="A50" s="32" t="s">
        <v>28</v>
      </c>
      <c r="B50" s="118" t="s">
        <v>29</v>
      </c>
      <c r="C50" s="119"/>
      <c r="D50" s="119"/>
      <c r="E50" s="119"/>
      <c r="F50" s="119"/>
      <c r="G50" s="119"/>
      <c r="H50" s="119"/>
      <c r="I50" s="119"/>
      <c r="J50" s="119"/>
      <c r="K50" s="119"/>
      <c r="L50" s="119"/>
      <c r="M50" s="119"/>
      <c r="N50" s="119"/>
      <c r="O50" s="119"/>
      <c r="P50" s="119"/>
      <c r="Q50" s="119"/>
      <c r="R50" s="119"/>
      <c r="S50" s="119"/>
      <c r="T50" s="119"/>
      <c r="U50" s="119"/>
      <c r="V50" s="119"/>
      <c r="W50" s="119"/>
      <c r="X50" s="119"/>
      <c r="Y50" s="119"/>
      <c r="Z50" s="119"/>
      <c r="AA50" s="120"/>
    </row>
    <row r="51" spans="1:28" ht="21.75" customHeight="1">
      <c r="A51" s="33" t="s">
        <v>30</v>
      </c>
      <c r="B51" s="127" t="s">
        <v>130</v>
      </c>
      <c r="C51" s="128"/>
      <c r="D51" s="128"/>
      <c r="E51" s="128"/>
      <c r="F51" s="128"/>
      <c r="G51" s="128"/>
      <c r="H51" s="128"/>
      <c r="I51" s="128"/>
      <c r="J51" s="128"/>
      <c r="K51" s="128"/>
      <c r="L51" s="128"/>
      <c r="M51" s="128"/>
      <c r="N51" s="128"/>
      <c r="O51" s="128"/>
      <c r="P51" s="128"/>
      <c r="Q51" s="128"/>
      <c r="R51" s="128"/>
      <c r="S51" s="128"/>
      <c r="T51" s="128"/>
      <c r="U51" s="128"/>
      <c r="V51" s="128"/>
      <c r="W51" s="128"/>
      <c r="X51" s="128"/>
      <c r="Y51" s="128"/>
      <c r="Z51" s="128"/>
      <c r="AA51" s="129"/>
    </row>
    <row r="52" spans="1:28" ht="12" hidden="1" customHeight="1">
      <c r="A52" s="40" t="s">
        <v>80</v>
      </c>
      <c r="B52" s="121" t="s">
        <v>60</v>
      </c>
      <c r="C52" s="122"/>
      <c r="D52" s="122"/>
      <c r="E52" s="122"/>
      <c r="F52" s="122"/>
      <c r="G52" s="122"/>
      <c r="H52" s="122"/>
      <c r="I52" s="122"/>
      <c r="J52" s="122"/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3"/>
      <c r="Z52" s="39" t="s">
        <v>23</v>
      </c>
      <c r="AA52" s="39" t="s">
        <v>23</v>
      </c>
    </row>
    <row r="53" spans="1:28" ht="12" hidden="1" customHeight="1">
      <c r="A53" s="32"/>
      <c r="B53" s="32"/>
      <c r="C53" s="32"/>
      <c r="D53" s="32"/>
      <c r="E53" s="44" t="s">
        <v>23</v>
      </c>
      <c r="F53" s="44" t="s">
        <v>23</v>
      </c>
      <c r="G53" s="44"/>
      <c r="H53" s="44"/>
      <c r="I53" s="44"/>
      <c r="J53" s="32"/>
      <c r="K53" s="32"/>
      <c r="L53" s="45"/>
      <c r="M53" s="45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9" t="s">
        <v>23</v>
      </c>
      <c r="AA53" s="39" t="s">
        <v>23</v>
      </c>
    </row>
    <row r="54" spans="1:28" ht="12" hidden="1" customHeight="1">
      <c r="A54" s="124" t="s">
        <v>77</v>
      </c>
      <c r="B54" s="125"/>
      <c r="C54" s="126"/>
      <c r="D54" s="40"/>
      <c r="E54" s="40" t="s">
        <v>23</v>
      </c>
      <c r="F54" s="40" t="s">
        <v>23</v>
      </c>
      <c r="G54" s="40"/>
      <c r="H54" s="40"/>
      <c r="I54" s="40"/>
      <c r="J54" s="40"/>
      <c r="K54" s="40"/>
      <c r="L54" s="46"/>
      <c r="M54" s="46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39" t="s">
        <v>23</v>
      </c>
      <c r="AA54" s="39" t="s">
        <v>23</v>
      </c>
    </row>
    <row r="55" spans="1:28" ht="14.25" hidden="1" customHeight="1">
      <c r="A55" s="130" t="s">
        <v>79</v>
      </c>
      <c r="B55" s="131"/>
      <c r="C55" s="131"/>
      <c r="D55" s="131"/>
      <c r="E55" s="131"/>
      <c r="F55" s="131"/>
      <c r="G55" s="131"/>
      <c r="H55" s="131"/>
      <c r="I55" s="131"/>
      <c r="J55" s="131"/>
      <c r="K55" s="131"/>
      <c r="L55" s="131"/>
      <c r="M55" s="131"/>
      <c r="N55" s="131"/>
      <c r="O55" s="131"/>
      <c r="P55" s="131"/>
      <c r="Q55" s="131"/>
      <c r="R55" s="131"/>
      <c r="S55" s="131"/>
      <c r="T55" s="131"/>
      <c r="U55" s="131"/>
      <c r="V55" s="131"/>
      <c r="W55" s="131"/>
      <c r="X55" s="131"/>
      <c r="Y55" s="132"/>
      <c r="Z55" s="39" t="s">
        <v>23</v>
      </c>
      <c r="AA55" s="39" t="s">
        <v>23</v>
      </c>
    </row>
    <row r="56" spans="1:28" ht="12" hidden="1" customHeight="1">
      <c r="A56" s="32">
        <v>1</v>
      </c>
      <c r="B56" s="32">
        <v>2</v>
      </c>
      <c r="C56" s="32">
        <v>3</v>
      </c>
      <c r="D56" s="32">
        <v>4</v>
      </c>
      <c r="E56" s="32">
        <v>5</v>
      </c>
      <c r="F56" s="32">
        <v>6</v>
      </c>
      <c r="G56" s="32">
        <v>11</v>
      </c>
      <c r="H56" s="32">
        <v>12</v>
      </c>
      <c r="I56" s="32">
        <v>13</v>
      </c>
      <c r="J56" s="32">
        <v>14</v>
      </c>
      <c r="K56" s="32">
        <v>15</v>
      </c>
      <c r="L56" s="32">
        <v>16</v>
      </c>
      <c r="M56" s="32">
        <v>17</v>
      </c>
      <c r="N56" s="32">
        <v>18</v>
      </c>
      <c r="O56" s="32">
        <v>19</v>
      </c>
      <c r="P56" s="32">
        <v>20</v>
      </c>
      <c r="Q56" s="32">
        <v>21</v>
      </c>
      <c r="R56" s="32">
        <v>22</v>
      </c>
      <c r="S56" s="32"/>
      <c r="T56" s="32">
        <v>23</v>
      </c>
      <c r="U56" s="32"/>
      <c r="V56" s="32"/>
      <c r="W56" s="32"/>
      <c r="X56" s="32"/>
      <c r="Y56" s="32">
        <v>24</v>
      </c>
      <c r="Z56" s="39" t="s">
        <v>23</v>
      </c>
      <c r="AA56" s="39" t="s">
        <v>23</v>
      </c>
    </row>
    <row r="57" spans="1:28" ht="12" hidden="1" customHeight="1">
      <c r="A57" s="33" t="s">
        <v>78</v>
      </c>
      <c r="B57" s="124" t="s">
        <v>52</v>
      </c>
      <c r="C57" s="125"/>
      <c r="D57" s="125"/>
      <c r="E57" s="125"/>
      <c r="F57" s="125"/>
      <c r="G57" s="125"/>
      <c r="H57" s="125"/>
      <c r="I57" s="125"/>
      <c r="J57" s="125"/>
      <c r="K57" s="125"/>
      <c r="L57" s="125"/>
      <c r="M57" s="125"/>
      <c r="N57" s="125"/>
      <c r="O57" s="125"/>
      <c r="P57" s="125"/>
      <c r="Q57" s="125"/>
      <c r="R57" s="125"/>
      <c r="S57" s="125"/>
      <c r="T57" s="125"/>
      <c r="U57" s="125"/>
      <c r="V57" s="125"/>
      <c r="W57" s="125"/>
      <c r="X57" s="125"/>
      <c r="Y57" s="126"/>
      <c r="Z57" s="39" t="s">
        <v>23</v>
      </c>
      <c r="AA57" s="39" t="s">
        <v>23</v>
      </c>
    </row>
    <row r="58" spans="1:28" ht="15" hidden="1" customHeight="1">
      <c r="A58" s="41"/>
      <c r="B58" s="64"/>
      <c r="C58" s="41"/>
      <c r="D58" s="43"/>
      <c r="E58" s="39"/>
      <c r="F58" s="39"/>
      <c r="G58" s="39"/>
      <c r="H58" s="39"/>
      <c r="I58" s="39"/>
      <c r="J58" s="43"/>
      <c r="K58" s="41"/>
      <c r="L58" s="43"/>
      <c r="M58" s="43"/>
      <c r="N58" s="43"/>
      <c r="O58" s="43"/>
      <c r="P58" s="41"/>
      <c r="Q58" s="41"/>
      <c r="R58" s="43"/>
      <c r="S58" s="43"/>
      <c r="T58" s="43"/>
      <c r="U58" s="43"/>
      <c r="V58" s="43"/>
      <c r="W58" s="43"/>
      <c r="X58" s="43"/>
      <c r="Y58" s="65"/>
      <c r="Z58" s="39" t="s">
        <v>23</v>
      </c>
      <c r="AA58" s="39" t="s">
        <v>23</v>
      </c>
    </row>
    <row r="59" spans="1:28" s="11" customFormat="1" ht="9.75" hidden="1" customHeight="1">
      <c r="A59" s="115" t="s">
        <v>77</v>
      </c>
      <c r="B59" s="116"/>
      <c r="C59" s="117"/>
      <c r="D59" s="50">
        <f>D58</f>
        <v>0</v>
      </c>
      <c r="E59" s="32" t="s">
        <v>23</v>
      </c>
      <c r="F59" s="32" t="s">
        <v>23</v>
      </c>
      <c r="G59" s="50">
        <v>0</v>
      </c>
      <c r="H59" s="50">
        <v>0</v>
      </c>
      <c r="I59" s="50">
        <v>0</v>
      </c>
      <c r="J59" s="50">
        <f t="shared" ref="J59:O59" si="7">J58</f>
        <v>0</v>
      </c>
      <c r="K59" s="50">
        <f t="shared" si="7"/>
        <v>0</v>
      </c>
      <c r="L59" s="50">
        <f t="shared" si="7"/>
        <v>0</v>
      </c>
      <c r="M59" s="50">
        <f t="shared" si="7"/>
        <v>0</v>
      </c>
      <c r="N59" s="50">
        <f t="shared" si="7"/>
        <v>0</v>
      </c>
      <c r="O59" s="50">
        <f t="shared" si="7"/>
        <v>0</v>
      </c>
      <c r="P59" s="32" t="s">
        <v>25</v>
      </c>
      <c r="Q59" s="32" t="s">
        <v>25</v>
      </c>
      <c r="R59" s="50">
        <v>0</v>
      </c>
      <c r="S59" s="50"/>
      <c r="T59" s="50">
        <v>0</v>
      </c>
      <c r="U59" s="50"/>
      <c r="V59" s="50"/>
      <c r="W59" s="50"/>
      <c r="X59" s="50"/>
      <c r="Y59" s="66">
        <f>Y58</f>
        <v>0</v>
      </c>
      <c r="Z59" s="39" t="s">
        <v>23</v>
      </c>
      <c r="AA59" s="39" t="s">
        <v>23</v>
      </c>
      <c r="AB59" s="12"/>
    </row>
    <row r="60" spans="1:28" s="11" customFormat="1" ht="29.25" customHeight="1">
      <c r="A60" s="33" t="s">
        <v>123</v>
      </c>
      <c r="B60" s="48"/>
      <c r="C60" s="32"/>
      <c r="D60" s="67"/>
      <c r="E60" s="67">
        <v>1040</v>
      </c>
      <c r="F60" s="67">
        <v>1040</v>
      </c>
      <c r="G60" s="67">
        <v>1040</v>
      </c>
      <c r="H60" s="67">
        <v>1040</v>
      </c>
      <c r="I60" s="67"/>
      <c r="J60" s="50"/>
      <c r="K60" s="50"/>
      <c r="L60" s="50"/>
      <c r="M60" s="50"/>
      <c r="N60" s="50"/>
      <c r="O60" s="50"/>
      <c r="P60" s="32"/>
      <c r="Q60" s="32"/>
      <c r="R60" s="50"/>
      <c r="S60" s="50"/>
      <c r="T60" s="50"/>
      <c r="U60" s="50"/>
      <c r="V60" s="50"/>
      <c r="W60" s="50"/>
      <c r="X60" s="50"/>
      <c r="Y60" s="66"/>
      <c r="Z60" s="39"/>
      <c r="AA60" s="39"/>
      <c r="AB60" s="12"/>
    </row>
    <row r="61" spans="1:28" ht="18" customHeight="1">
      <c r="A61" s="115" t="s">
        <v>31</v>
      </c>
      <c r="B61" s="116"/>
      <c r="C61" s="117"/>
      <c r="D61" s="67"/>
      <c r="E61" s="67">
        <v>471.12</v>
      </c>
      <c r="F61" s="67">
        <v>471.12</v>
      </c>
      <c r="G61" s="67">
        <v>471.12</v>
      </c>
      <c r="H61" s="67">
        <v>471.12</v>
      </c>
      <c r="I61" s="67"/>
      <c r="J61" s="50">
        <v>0</v>
      </c>
      <c r="K61" s="50">
        <v>0</v>
      </c>
      <c r="L61" s="50">
        <v>0</v>
      </c>
      <c r="M61" s="50">
        <v>0</v>
      </c>
      <c r="N61" s="50">
        <v>0</v>
      </c>
      <c r="O61" s="50">
        <v>0</v>
      </c>
      <c r="P61" s="50">
        <v>0</v>
      </c>
      <c r="Q61" s="50">
        <v>0</v>
      </c>
      <c r="R61" s="50">
        <v>0</v>
      </c>
      <c r="S61" s="50">
        <v>0</v>
      </c>
      <c r="T61" s="50">
        <v>0</v>
      </c>
      <c r="U61" s="50">
        <v>0</v>
      </c>
      <c r="V61" s="50">
        <v>0</v>
      </c>
      <c r="W61" s="50">
        <v>0</v>
      </c>
      <c r="X61" s="50">
        <v>0</v>
      </c>
      <c r="Y61" s="50">
        <v>0</v>
      </c>
      <c r="Z61" s="39" t="s">
        <v>23</v>
      </c>
      <c r="AA61" s="39" t="s">
        <v>23</v>
      </c>
    </row>
    <row r="62" spans="1:28" ht="24" customHeight="1">
      <c r="A62" s="33" t="s">
        <v>32</v>
      </c>
      <c r="B62" s="112" t="s">
        <v>33</v>
      </c>
      <c r="C62" s="113"/>
      <c r="D62" s="113"/>
      <c r="E62" s="113"/>
      <c r="F62" s="113"/>
      <c r="G62" s="113"/>
      <c r="H62" s="113"/>
      <c r="I62" s="113"/>
      <c r="J62" s="113"/>
      <c r="K62" s="113"/>
      <c r="L62" s="113"/>
      <c r="M62" s="113"/>
      <c r="N62" s="113"/>
      <c r="O62" s="113"/>
      <c r="P62" s="113"/>
      <c r="Q62" s="113"/>
      <c r="R62" s="113"/>
      <c r="S62" s="113"/>
      <c r="T62" s="113"/>
      <c r="U62" s="113"/>
      <c r="V62" s="113"/>
      <c r="W62" s="113"/>
      <c r="X62" s="113"/>
      <c r="Y62" s="113"/>
      <c r="Z62" s="113"/>
      <c r="AA62" s="114"/>
    </row>
    <row r="63" spans="1:28" ht="12" hidden="1" customHeight="1">
      <c r="A63" s="47" t="s">
        <v>74</v>
      </c>
      <c r="B63" s="121" t="s">
        <v>20</v>
      </c>
      <c r="C63" s="122"/>
      <c r="D63" s="122"/>
      <c r="E63" s="122"/>
      <c r="F63" s="122"/>
      <c r="G63" s="122"/>
      <c r="H63" s="122"/>
      <c r="I63" s="122"/>
      <c r="J63" s="122"/>
      <c r="K63" s="122"/>
      <c r="L63" s="122"/>
      <c r="M63" s="122"/>
      <c r="N63" s="122"/>
      <c r="O63" s="122"/>
      <c r="P63" s="122"/>
      <c r="Q63" s="122"/>
      <c r="R63" s="122"/>
      <c r="S63" s="122"/>
      <c r="T63" s="122"/>
      <c r="U63" s="122"/>
      <c r="V63" s="122"/>
      <c r="W63" s="122"/>
      <c r="X63" s="122"/>
      <c r="Y63" s="123"/>
      <c r="Z63" s="54"/>
      <c r="AA63" s="54"/>
    </row>
    <row r="64" spans="1:28" ht="12" hidden="1" customHeight="1">
      <c r="A64" s="32"/>
      <c r="B64" s="32"/>
      <c r="C64" s="32"/>
      <c r="D64" s="32"/>
      <c r="E64" s="44" t="s">
        <v>23</v>
      </c>
      <c r="F64" s="44" t="s">
        <v>23</v>
      </c>
      <c r="G64" s="44"/>
      <c r="H64" s="44"/>
      <c r="I64" s="44"/>
      <c r="J64" s="32"/>
      <c r="K64" s="32"/>
      <c r="L64" s="45"/>
      <c r="M64" s="45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</row>
    <row r="65" spans="1:28" ht="12" hidden="1" customHeight="1">
      <c r="A65" s="124" t="s">
        <v>36</v>
      </c>
      <c r="B65" s="125"/>
      <c r="C65" s="126"/>
      <c r="D65" s="40"/>
      <c r="E65" s="40" t="s">
        <v>23</v>
      </c>
      <c r="F65" s="40" t="s">
        <v>23</v>
      </c>
      <c r="G65" s="40"/>
      <c r="H65" s="40"/>
      <c r="I65" s="40"/>
      <c r="J65" s="40"/>
      <c r="K65" s="40"/>
      <c r="L65" s="46"/>
      <c r="M65" s="46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</row>
    <row r="66" spans="1:28" ht="12" hidden="1" customHeight="1">
      <c r="A66" s="48" t="s">
        <v>76</v>
      </c>
      <c r="B66" s="121" t="s">
        <v>60</v>
      </c>
      <c r="C66" s="122"/>
      <c r="D66" s="122"/>
      <c r="E66" s="122"/>
      <c r="F66" s="122"/>
      <c r="G66" s="122"/>
      <c r="H66" s="122"/>
      <c r="I66" s="122"/>
      <c r="J66" s="122"/>
      <c r="K66" s="122"/>
      <c r="L66" s="122"/>
      <c r="M66" s="122"/>
      <c r="N66" s="122"/>
      <c r="O66" s="122"/>
      <c r="P66" s="122"/>
      <c r="Q66" s="122"/>
      <c r="R66" s="122"/>
      <c r="S66" s="122"/>
      <c r="T66" s="122"/>
      <c r="U66" s="122"/>
      <c r="V66" s="122"/>
      <c r="W66" s="122"/>
      <c r="X66" s="122"/>
      <c r="Y66" s="123"/>
      <c r="Z66" s="54"/>
      <c r="AA66" s="54"/>
    </row>
    <row r="67" spans="1:28" ht="12" hidden="1" customHeight="1">
      <c r="A67" s="32"/>
      <c r="B67" s="32"/>
      <c r="C67" s="32"/>
      <c r="D67" s="32"/>
      <c r="E67" s="44" t="s">
        <v>23</v>
      </c>
      <c r="F67" s="44" t="s">
        <v>23</v>
      </c>
      <c r="G67" s="44"/>
      <c r="H67" s="44"/>
      <c r="I67" s="44"/>
      <c r="J67" s="32"/>
      <c r="K67" s="32"/>
      <c r="L67" s="45"/>
      <c r="M67" s="45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</row>
    <row r="68" spans="1:28" ht="12" hidden="1" customHeight="1">
      <c r="A68" s="124" t="s">
        <v>75</v>
      </c>
      <c r="B68" s="125"/>
      <c r="C68" s="126"/>
      <c r="D68" s="40"/>
      <c r="E68" s="40" t="s">
        <v>23</v>
      </c>
      <c r="F68" s="40" t="s">
        <v>23</v>
      </c>
      <c r="G68" s="40"/>
      <c r="H68" s="40"/>
      <c r="I68" s="40"/>
      <c r="J68" s="40"/>
      <c r="K68" s="40"/>
      <c r="L68" s="46"/>
      <c r="M68" s="46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</row>
    <row r="69" spans="1:28" ht="15.75" hidden="1" customHeight="1">
      <c r="A69" s="40" t="s">
        <v>74</v>
      </c>
      <c r="B69" s="121" t="s">
        <v>57</v>
      </c>
      <c r="C69" s="122"/>
      <c r="D69" s="122"/>
      <c r="E69" s="122"/>
      <c r="F69" s="122"/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3"/>
      <c r="Z69" s="54"/>
      <c r="AA69" s="54"/>
    </row>
    <row r="70" spans="1:28" s="11" customFormat="1" ht="14.25" hidden="1" customHeight="1">
      <c r="A70" s="115" t="s">
        <v>36</v>
      </c>
      <c r="B70" s="116"/>
      <c r="C70" s="117"/>
      <c r="D70" s="50">
        <v>0</v>
      </c>
      <c r="E70" s="32" t="s">
        <v>23</v>
      </c>
      <c r="F70" s="32" t="s">
        <v>23</v>
      </c>
      <c r="G70" s="50">
        <v>0</v>
      </c>
      <c r="H70" s="50">
        <v>0</v>
      </c>
      <c r="I70" s="50">
        <v>0</v>
      </c>
      <c r="J70" s="50">
        <v>0</v>
      </c>
      <c r="K70" s="50">
        <v>0</v>
      </c>
      <c r="L70" s="50">
        <v>0</v>
      </c>
      <c r="M70" s="50">
        <v>0</v>
      </c>
      <c r="N70" s="50">
        <v>0</v>
      </c>
      <c r="O70" s="50">
        <v>0</v>
      </c>
      <c r="P70" s="32" t="s">
        <v>25</v>
      </c>
      <c r="Q70" s="32" t="s">
        <v>25</v>
      </c>
      <c r="R70" s="32" t="s">
        <v>25</v>
      </c>
      <c r="S70" s="32"/>
      <c r="T70" s="32" t="s">
        <v>25</v>
      </c>
      <c r="U70" s="32"/>
      <c r="V70" s="32"/>
      <c r="W70" s="32"/>
      <c r="X70" s="32"/>
      <c r="Y70" s="32" t="s">
        <v>25</v>
      </c>
      <c r="Z70" s="32"/>
      <c r="AA70" s="32"/>
      <c r="AB70" s="12"/>
    </row>
    <row r="71" spans="1:28" ht="0.75" customHeight="1">
      <c r="A71" s="48"/>
      <c r="B71" s="48"/>
      <c r="C71" s="48"/>
      <c r="D71" s="68"/>
      <c r="E71" s="68"/>
      <c r="F71" s="68"/>
      <c r="G71" s="68"/>
      <c r="H71" s="68"/>
      <c r="I71" s="68"/>
      <c r="J71" s="40"/>
      <c r="K71" s="40"/>
      <c r="L71" s="46"/>
      <c r="M71" s="46"/>
      <c r="N71" s="40"/>
      <c r="O71" s="40"/>
      <c r="P71" s="68"/>
      <c r="Q71" s="68"/>
      <c r="R71" s="68"/>
      <c r="S71" s="68"/>
      <c r="T71" s="68"/>
      <c r="U71" s="68"/>
      <c r="V71" s="68"/>
      <c r="W71" s="68"/>
      <c r="X71" s="68"/>
      <c r="Y71" s="68"/>
      <c r="Z71" s="68"/>
      <c r="AA71" s="68"/>
    </row>
    <row r="72" spans="1:28" ht="15" hidden="1" customHeight="1">
      <c r="A72" s="48" t="s">
        <v>34</v>
      </c>
      <c r="B72" s="121" t="s">
        <v>35</v>
      </c>
      <c r="C72" s="122"/>
      <c r="D72" s="122"/>
      <c r="E72" s="122"/>
      <c r="F72" s="122"/>
      <c r="G72" s="122"/>
      <c r="H72" s="122"/>
      <c r="I72" s="122"/>
      <c r="J72" s="122"/>
      <c r="K72" s="122"/>
      <c r="L72" s="122"/>
      <c r="M72" s="122"/>
      <c r="N72" s="122"/>
      <c r="O72" s="122"/>
      <c r="P72" s="122"/>
      <c r="Q72" s="122"/>
      <c r="R72" s="122"/>
      <c r="S72" s="122"/>
      <c r="T72" s="122"/>
      <c r="U72" s="122"/>
      <c r="V72" s="122"/>
      <c r="W72" s="122"/>
      <c r="X72" s="122"/>
      <c r="Y72" s="122"/>
      <c r="Z72" s="122"/>
      <c r="AA72" s="123"/>
    </row>
    <row r="73" spans="1:28" ht="15" hidden="1" customHeight="1">
      <c r="A73" s="52"/>
      <c r="B73" s="68"/>
      <c r="C73" s="41"/>
      <c r="D73" s="43"/>
      <c r="E73" s="39"/>
      <c r="F73" s="39"/>
      <c r="G73" s="39"/>
      <c r="H73" s="39"/>
      <c r="I73" s="39"/>
      <c r="J73" s="43"/>
      <c r="K73" s="43"/>
      <c r="L73" s="43"/>
      <c r="M73" s="43"/>
      <c r="N73" s="43"/>
      <c r="O73" s="43"/>
      <c r="P73" s="69"/>
      <c r="Q73" s="41"/>
      <c r="R73" s="43"/>
      <c r="S73" s="43"/>
      <c r="T73" s="43"/>
      <c r="U73" s="43"/>
      <c r="V73" s="43"/>
      <c r="W73" s="43"/>
      <c r="X73" s="43"/>
      <c r="Y73" s="43"/>
      <c r="Z73" s="43"/>
      <c r="AA73" s="43"/>
    </row>
    <row r="74" spans="1:28" s="11" customFormat="1" ht="15" hidden="1" customHeight="1">
      <c r="A74" s="115" t="s">
        <v>36</v>
      </c>
      <c r="B74" s="116"/>
      <c r="C74" s="117"/>
      <c r="D74" s="50" t="e">
        <f>#REF!+D73</f>
        <v>#REF!</v>
      </c>
      <c r="E74" s="32" t="s">
        <v>23</v>
      </c>
      <c r="F74" s="32" t="s">
        <v>23</v>
      </c>
      <c r="G74" s="50">
        <v>0</v>
      </c>
      <c r="H74" s="50">
        <v>0</v>
      </c>
      <c r="I74" s="50" t="e">
        <f>D74</f>
        <v>#REF!</v>
      </c>
      <c r="J74" s="50" t="e">
        <f>#REF!+J73</f>
        <v>#REF!</v>
      </c>
      <c r="K74" s="50" t="e">
        <f>#REF!</f>
        <v>#REF!</v>
      </c>
      <c r="L74" s="50" t="e">
        <f>#REF!</f>
        <v>#REF!</v>
      </c>
      <c r="M74" s="50" t="e">
        <f>#REF!+M73</f>
        <v>#REF!</v>
      </c>
      <c r="N74" s="50" t="e">
        <f>#REF!</f>
        <v>#REF!</v>
      </c>
      <c r="O74" s="50" t="e">
        <f>#REF!</f>
        <v>#REF!</v>
      </c>
      <c r="P74" s="50" t="e">
        <f>#REF!</f>
        <v>#REF!</v>
      </c>
      <c r="Q74" s="32" t="s">
        <v>25</v>
      </c>
      <c r="R74" s="37" t="e">
        <f>#REF!</f>
        <v>#REF!</v>
      </c>
      <c r="S74" s="37" t="e">
        <f>#REF!</f>
        <v>#REF!</v>
      </c>
      <c r="T74" s="37" t="e">
        <f>#REF!</f>
        <v>#REF!</v>
      </c>
      <c r="U74" s="37" t="e">
        <f>#REF!</f>
        <v>#REF!</v>
      </c>
      <c r="V74" s="37">
        <v>0</v>
      </c>
      <c r="W74" s="37"/>
      <c r="X74" s="37" t="e">
        <f>#REF!</f>
        <v>#REF!</v>
      </c>
      <c r="Y74" s="37" t="e">
        <f>#REF!</f>
        <v>#REF!</v>
      </c>
      <c r="Z74" s="39" t="s">
        <v>23</v>
      </c>
      <c r="AA74" s="39" t="s">
        <v>23</v>
      </c>
      <c r="AB74" s="12"/>
    </row>
    <row r="75" spans="1:28" ht="13.5" hidden="1" customHeight="1">
      <c r="A75" s="40" t="s">
        <v>73</v>
      </c>
      <c r="B75" s="124" t="s">
        <v>52</v>
      </c>
      <c r="C75" s="125"/>
      <c r="D75" s="125"/>
      <c r="E75" s="125"/>
      <c r="F75" s="125"/>
      <c r="G75" s="125"/>
      <c r="H75" s="125"/>
      <c r="I75" s="125"/>
      <c r="J75" s="125"/>
      <c r="K75" s="125"/>
      <c r="L75" s="125"/>
      <c r="M75" s="125"/>
      <c r="N75" s="125"/>
      <c r="O75" s="125"/>
      <c r="P75" s="125"/>
      <c r="Q75" s="125"/>
      <c r="R75" s="125"/>
      <c r="S75" s="125"/>
      <c r="T75" s="125"/>
      <c r="U75" s="125"/>
      <c r="V75" s="125"/>
      <c r="W75" s="125"/>
      <c r="X75" s="125"/>
      <c r="Y75" s="126"/>
      <c r="Z75" s="39" t="s">
        <v>23</v>
      </c>
      <c r="AA75" s="39" t="s">
        <v>23</v>
      </c>
    </row>
    <row r="76" spans="1:28" s="11" customFormat="1" ht="17.25" hidden="1" customHeight="1">
      <c r="A76" s="115" t="s">
        <v>72</v>
      </c>
      <c r="B76" s="116"/>
      <c r="C76" s="117"/>
      <c r="D76" s="50">
        <v>0</v>
      </c>
      <c r="E76" s="32" t="s">
        <v>23</v>
      </c>
      <c r="F76" s="32" t="s">
        <v>23</v>
      </c>
      <c r="G76" s="50">
        <v>0</v>
      </c>
      <c r="H76" s="50">
        <v>0</v>
      </c>
      <c r="I76" s="50">
        <v>0</v>
      </c>
      <c r="J76" s="50">
        <v>0</v>
      </c>
      <c r="K76" s="50">
        <v>0</v>
      </c>
      <c r="L76" s="50">
        <v>0</v>
      </c>
      <c r="M76" s="50">
        <v>0</v>
      </c>
      <c r="N76" s="50">
        <v>0</v>
      </c>
      <c r="O76" s="50">
        <v>0</v>
      </c>
      <c r="P76" s="38" t="s">
        <v>25</v>
      </c>
      <c r="Q76" s="38" t="s">
        <v>25</v>
      </c>
      <c r="R76" s="38" t="s">
        <v>25</v>
      </c>
      <c r="S76" s="38"/>
      <c r="T76" s="38" t="s">
        <v>25</v>
      </c>
      <c r="U76" s="38"/>
      <c r="V76" s="38"/>
      <c r="W76" s="38"/>
      <c r="X76" s="38"/>
      <c r="Y76" s="38" t="s">
        <v>25</v>
      </c>
      <c r="Z76" s="39" t="s">
        <v>23</v>
      </c>
      <c r="AA76" s="39" t="s">
        <v>23</v>
      </c>
      <c r="AB76" s="12"/>
    </row>
    <row r="77" spans="1:28" s="11" customFormat="1" ht="16.5" hidden="1" customHeight="1">
      <c r="A77" s="115" t="s">
        <v>37</v>
      </c>
      <c r="B77" s="116"/>
      <c r="C77" s="117"/>
      <c r="D77" s="50" t="e">
        <f>D74</f>
        <v>#REF!</v>
      </c>
      <c r="E77" s="32" t="s">
        <v>23</v>
      </c>
      <c r="F77" s="32" t="s">
        <v>23</v>
      </c>
      <c r="G77" s="50">
        <f>G70+G74+G76</f>
        <v>0</v>
      </c>
      <c r="H77" s="50">
        <f>H70+H74+H76</f>
        <v>0</v>
      </c>
      <c r="I77" s="50" t="e">
        <f>I70+I74+I76</f>
        <v>#REF!</v>
      </c>
      <c r="J77" s="50" t="e">
        <f t="shared" ref="J77:P77" si="8">J74</f>
        <v>#REF!</v>
      </c>
      <c r="K77" s="50" t="e">
        <f t="shared" si="8"/>
        <v>#REF!</v>
      </c>
      <c r="L77" s="50" t="e">
        <f t="shared" si="8"/>
        <v>#REF!</v>
      </c>
      <c r="M77" s="50" t="e">
        <f t="shared" si="8"/>
        <v>#REF!</v>
      </c>
      <c r="N77" s="50" t="e">
        <f t="shared" si="8"/>
        <v>#REF!</v>
      </c>
      <c r="O77" s="50" t="e">
        <f t="shared" si="8"/>
        <v>#REF!</v>
      </c>
      <c r="P77" s="37" t="e">
        <f t="shared" si="8"/>
        <v>#REF!</v>
      </c>
      <c r="Q77" s="38" t="s">
        <v>25</v>
      </c>
      <c r="R77" s="37" t="e">
        <f>R74</f>
        <v>#REF!</v>
      </c>
      <c r="S77" s="37" t="e">
        <f>S74</f>
        <v>#REF!</v>
      </c>
      <c r="T77" s="37" t="e">
        <f>T74</f>
        <v>#REF!</v>
      </c>
      <c r="U77" s="37" t="e">
        <f>U74</f>
        <v>#REF!</v>
      </c>
      <c r="V77" s="37">
        <v>0</v>
      </c>
      <c r="W77" s="37"/>
      <c r="X77" s="37" t="e">
        <f>X74</f>
        <v>#REF!</v>
      </c>
      <c r="Y77" s="37" t="e">
        <f>Y74</f>
        <v>#REF!</v>
      </c>
      <c r="Z77" s="39" t="s">
        <v>23</v>
      </c>
      <c r="AA77" s="39" t="s">
        <v>23</v>
      </c>
      <c r="AB77" s="12"/>
    </row>
    <row r="78" spans="1:28" s="11" customFormat="1" ht="25.5" customHeight="1">
      <c r="A78" s="34" t="s">
        <v>34</v>
      </c>
      <c r="B78" s="121" t="s">
        <v>20</v>
      </c>
      <c r="C78" s="122"/>
      <c r="D78" s="122"/>
      <c r="E78" s="122"/>
      <c r="F78" s="122"/>
      <c r="G78" s="122"/>
      <c r="H78" s="122"/>
      <c r="I78" s="122"/>
      <c r="J78" s="122"/>
      <c r="K78" s="122"/>
      <c r="L78" s="122"/>
      <c r="M78" s="122"/>
      <c r="N78" s="122"/>
      <c r="O78" s="122"/>
      <c r="P78" s="122"/>
      <c r="Q78" s="122"/>
      <c r="R78" s="122"/>
      <c r="S78" s="122"/>
      <c r="T78" s="122"/>
      <c r="U78" s="122"/>
      <c r="V78" s="122"/>
      <c r="W78" s="122"/>
      <c r="X78" s="122"/>
      <c r="Y78" s="122"/>
      <c r="Z78" s="122"/>
      <c r="AA78" s="123"/>
      <c r="AB78" s="12"/>
    </row>
    <row r="79" spans="1:28" s="11" customFormat="1" ht="85.5" customHeight="1">
      <c r="A79" s="70" t="s">
        <v>124</v>
      </c>
      <c r="B79" s="99" t="s">
        <v>132</v>
      </c>
      <c r="C79" s="95" t="s">
        <v>141</v>
      </c>
      <c r="D79" s="92">
        <v>400.51</v>
      </c>
      <c r="E79" s="80"/>
      <c r="F79" s="80"/>
      <c r="G79" s="80"/>
      <c r="H79" s="80"/>
      <c r="I79" s="80" t="s">
        <v>23</v>
      </c>
      <c r="J79" s="92">
        <v>400.51</v>
      </c>
      <c r="K79" s="92">
        <v>0</v>
      </c>
      <c r="L79" s="81"/>
      <c r="M79" s="81"/>
      <c r="N79" s="81"/>
      <c r="O79" s="81"/>
      <c r="P79" s="93">
        <f t="shared" ref="P79:P83" si="9">(1+(D79-X79)/Y79)*12</f>
        <v>137.80385288966724</v>
      </c>
      <c r="Q79" s="80">
        <v>39</v>
      </c>
      <c r="R79" s="96">
        <v>2</v>
      </c>
      <c r="S79" s="96">
        <v>11.93</v>
      </c>
      <c r="T79" s="92">
        <v>0</v>
      </c>
      <c r="U79" s="81">
        <v>21.67</v>
      </c>
      <c r="V79" s="81">
        <v>7.08</v>
      </c>
      <c r="W79" s="81">
        <v>0</v>
      </c>
      <c r="X79" s="92">
        <v>41.34</v>
      </c>
      <c r="Y79" s="97">
        <v>34.26</v>
      </c>
      <c r="Z79" s="82" t="s">
        <v>145</v>
      </c>
      <c r="AA79" s="82" t="s">
        <v>137</v>
      </c>
      <c r="AB79" s="12"/>
    </row>
    <row r="80" spans="1:28" s="11" customFormat="1" ht="86.25" customHeight="1">
      <c r="A80" s="70" t="s">
        <v>116</v>
      </c>
      <c r="B80" s="100" t="s">
        <v>133</v>
      </c>
      <c r="C80" s="95" t="s">
        <v>142</v>
      </c>
      <c r="D80" s="92">
        <v>1706.14</v>
      </c>
      <c r="E80" s="80"/>
      <c r="F80" s="80"/>
      <c r="G80" s="80"/>
      <c r="H80" s="80"/>
      <c r="I80" s="80" t="s">
        <v>23</v>
      </c>
      <c r="J80" s="92">
        <v>1706.14</v>
      </c>
      <c r="K80" s="92">
        <v>0</v>
      </c>
      <c r="L80" s="81"/>
      <c r="M80" s="81"/>
      <c r="N80" s="81"/>
      <c r="O80" s="81"/>
      <c r="P80" s="93">
        <f t="shared" si="9"/>
        <v>102.37447065940714</v>
      </c>
      <c r="Q80" s="80">
        <v>48</v>
      </c>
      <c r="R80" s="98">
        <v>4.43</v>
      </c>
      <c r="S80" s="96">
        <v>26.41</v>
      </c>
      <c r="T80" s="92">
        <v>0</v>
      </c>
      <c r="U80" s="81">
        <v>170.61</v>
      </c>
      <c r="V80" s="81">
        <v>13.89</v>
      </c>
      <c r="W80" s="81">
        <v>0</v>
      </c>
      <c r="X80" s="97">
        <v>212.25</v>
      </c>
      <c r="Y80" s="97">
        <v>198.36</v>
      </c>
      <c r="Z80" s="82" t="s">
        <v>146</v>
      </c>
      <c r="AA80" s="82" t="s">
        <v>138</v>
      </c>
      <c r="AB80" s="12"/>
    </row>
    <row r="81" spans="1:28" s="11" customFormat="1" ht="23.25" customHeight="1">
      <c r="A81" s="91">
        <v>1</v>
      </c>
      <c r="B81" s="91">
        <v>2</v>
      </c>
      <c r="C81" s="91">
        <v>3</v>
      </c>
      <c r="D81" s="91">
        <v>4</v>
      </c>
      <c r="E81" s="91">
        <v>5</v>
      </c>
      <c r="F81" s="91">
        <v>6</v>
      </c>
      <c r="G81" s="91">
        <v>7</v>
      </c>
      <c r="H81" s="91">
        <v>8</v>
      </c>
      <c r="I81" s="91">
        <v>5</v>
      </c>
      <c r="J81" s="91">
        <v>6</v>
      </c>
      <c r="K81" s="91">
        <v>7</v>
      </c>
      <c r="L81" s="91">
        <v>12</v>
      </c>
      <c r="M81" s="91">
        <v>13</v>
      </c>
      <c r="N81" s="91">
        <v>14</v>
      </c>
      <c r="O81" s="91">
        <v>15</v>
      </c>
      <c r="P81" s="91">
        <v>8</v>
      </c>
      <c r="Q81" s="91">
        <v>9</v>
      </c>
      <c r="R81" s="91">
        <v>10</v>
      </c>
      <c r="S81" s="91">
        <v>11</v>
      </c>
      <c r="T81" s="91">
        <v>12</v>
      </c>
      <c r="U81" s="91">
        <v>13</v>
      </c>
      <c r="V81" s="91">
        <v>14</v>
      </c>
      <c r="W81" s="91">
        <v>15</v>
      </c>
      <c r="X81" s="91">
        <v>16</v>
      </c>
      <c r="Y81" s="91">
        <v>17</v>
      </c>
      <c r="Z81" s="91">
        <v>18</v>
      </c>
      <c r="AA81" s="91">
        <v>19</v>
      </c>
      <c r="AB81" s="2"/>
    </row>
    <row r="82" spans="1:28" s="11" customFormat="1" ht="93" customHeight="1">
      <c r="A82" s="70" t="s">
        <v>127</v>
      </c>
      <c r="B82" s="101" t="s">
        <v>134</v>
      </c>
      <c r="C82" s="95" t="s">
        <v>143</v>
      </c>
      <c r="D82" s="92">
        <v>889.27</v>
      </c>
      <c r="E82" s="80"/>
      <c r="F82" s="80"/>
      <c r="G82" s="80"/>
      <c r="H82" s="80"/>
      <c r="I82" s="80" t="s">
        <v>23</v>
      </c>
      <c r="J82" s="92">
        <v>889.27</v>
      </c>
      <c r="K82" s="92">
        <v>0</v>
      </c>
      <c r="L82" s="81"/>
      <c r="M82" s="81"/>
      <c r="N82" s="81"/>
      <c r="O82" s="81"/>
      <c r="P82" s="93">
        <f t="shared" ref="P82" si="10">(1+(D82-X82)/Y82)*12</f>
        <v>126.53366942743966</v>
      </c>
      <c r="Q82" s="80">
        <v>57</v>
      </c>
      <c r="R82" s="98">
        <v>0.98</v>
      </c>
      <c r="S82" s="96">
        <v>5.85</v>
      </c>
      <c r="T82" s="92">
        <v>0</v>
      </c>
      <c r="U82" s="81">
        <v>76.36</v>
      </c>
      <c r="V82" s="81">
        <v>10.81</v>
      </c>
      <c r="W82" s="81">
        <v>0</v>
      </c>
      <c r="X82" s="97">
        <v>94.12</v>
      </c>
      <c r="Y82" s="97">
        <v>83.31</v>
      </c>
      <c r="Z82" s="82" t="s">
        <v>147</v>
      </c>
      <c r="AA82" s="82" t="s">
        <v>139</v>
      </c>
      <c r="AB82" s="12"/>
    </row>
    <row r="83" spans="1:28" s="11" customFormat="1" ht="20.25" customHeight="1">
      <c r="A83" s="115" t="s">
        <v>36</v>
      </c>
      <c r="B83" s="116"/>
      <c r="C83" s="117"/>
      <c r="D83" s="83" t="s">
        <v>135</v>
      </c>
      <c r="E83" s="84" t="s">
        <v>23</v>
      </c>
      <c r="F83" s="84" t="s">
        <v>23</v>
      </c>
      <c r="G83" s="85">
        <v>0</v>
      </c>
      <c r="H83" s="85">
        <v>0</v>
      </c>
      <c r="I83" s="86" t="str">
        <f>D83</f>
        <v>2995,92</v>
      </c>
      <c r="J83" s="85">
        <v>2995.92</v>
      </c>
      <c r="K83" s="85">
        <f>SUM(K79:K80)</f>
        <v>0</v>
      </c>
      <c r="L83" s="85" t="e">
        <f>SUM(#REF!)</f>
        <v>#REF!</v>
      </c>
      <c r="M83" s="85" t="e">
        <f>SUM(#REF!)</f>
        <v>#REF!</v>
      </c>
      <c r="N83" s="85" t="e">
        <f>SUM(#REF!)</f>
        <v>#REF!</v>
      </c>
      <c r="O83" s="85" t="e">
        <f>SUM(#REF!)</f>
        <v>#REF!</v>
      </c>
      <c r="P83" s="85">
        <f t="shared" si="9"/>
        <v>112.58721868768397</v>
      </c>
      <c r="Q83" s="84" t="s">
        <v>25</v>
      </c>
      <c r="R83" s="85">
        <v>7.41</v>
      </c>
      <c r="S83" s="85">
        <v>44.19</v>
      </c>
      <c r="T83" s="85">
        <v>0</v>
      </c>
      <c r="U83" s="85">
        <v>268.64</v>
      </c>
      <c r="V83" s="85">
        <v>31.78</v>
      </c>
      <c r="W83" s="85">
        <v>0</v>
      </c>
      <c r="X83" s="85">
        <v>347.71</v>
      </c>
      <c r="Y83" s="85">
        <v>315.93</v>
      </c>
      <c r="Z83" s="80" t="s">
        <v>23</v>
      </c>
      <c r="AA83" s="80" t="s">
        <v>23</v>
      </c>
      <c r="AB83" s="12"/>
    </row>
    <row r="84" spans="1:28" ht="22.5" customHeight="1">
      <c r="A84" s="115" t="s">
        <v>38</v>
      </c>
      <c r="B84" s="116"/>
      <c r="C84" s="117"/>
      <c r="D84" s="85">
        <f>D61+D83</f>
        <v>2995.92</v>
      </c>
      <c r="E84" s="86">
        <f t="shared" ref="E84:O84" si="11">E61</f>
        <v>471.12</v>
      </c>
      <c r="F84" s="86">
        <f t="shared" si="11"/>
        <v>471.12</v>
      </c>
      <c r="G84" s="86">
        <f t="shared" si="11"/>
        <v>471.12</v>
      </c>
      <c r="H84" s="86">
        <f t="shared" si="11"/>
        <v>471.12</v>
      </c>
      <c r="I84" s="86" t="str">
        <f>I83</f>
        <v>2995,92</v>
      </c>
      <c r="J84" s="85">
        <f>J83</f>
        <v>2995.92</v>
      </c>
      <c r="K84" s="85">
        <f>K83</f>
        <v>0</v>
      </c>
      <c r="L84" s="85">
        <f t="shared" si="11"/>
        <v>0</v>
      </c>
      <c r="M84" s="85">
        <f t="shared" si="11"/>
        <v>0</v>
      </c>
      <c r="N84" s="85">
        <f t="shared" si="11"/>
        <v>0</v>
      </c>
      <c r="O84" s="85">
        <f t="shared" si="11"/>
        <v>0</v>
      </c>
      <c r="P84" s="85">
        <f>P83</f>
        <v>112.58721868768397</v>
      </c>
      <c r="Q84" s="85" t="s">
        <v>144</v>
      </c>
      <c r="R84" s="85">
        <f t="shared" ref="R84:Y84" si="12">R83</f>
        <v>7.41</v>
      </c>
      <c r="S84" s="85">
        <f t="shared" si="12"/>
        <v>44.19</v>
      </c>
      <c r="T84" s="85">
        <f t="shared" si="12"/>
        <v>0</v>
      </c>
      <c r="U84" s="85">
        <f t="shared" si="12"/>
        <v>268.64</v>
      </c>
      <c r="V84" s="85">
        <f t="shared" si="12"/>
        <v>31.78</v>
      </c>
      <c r="W84" s="85">
        <f t="shared" ref="W84" si="13">W83</f>
        <v>0</v>
      </c>
      <c r="X84" s="85">
        <f t="shared" si="12"/>
        <v>347.71</v>
      </c>
      <c r="Y84" s="85">
        <f t="shared" si="12"/>
        <v>315.93</v>
      </c>
      <c r="Z84" s="80" t="s">
        <v>23</v>
      </c>
      <c r="AA84" s="80" t="s">
        <v>23</v>
      </c>
    </row>
    <row r="85" spans="1:28" ht="22.5" customHeight="1">
      <c r="A85" s="94" t="s">
        <v>39</v>
      </c>
      <c r="B85" s="142" t="s">
        <v>40</v>
      </c>
      <c r="C85" s="143"/>
      <c r="D85" s="143"/>
      <c r="E85" s="143"/>
      <c r="F85" s="143"/>
      <c r="G85" s="143"/>
      <c r="H85" s="143"/>
      <c r="I85" s="143"/>
      <c r="J85" s="143"/>
      <c r="K85" s="143"/>
      <c r="L85" s="143"/>
      <c r="M85" s="143"/>
      <c r="N85" s="143"/>
      <c r="O85" s="143"/>
      <c r="P85" s="143"/>
      <c r="Q85" s="143"/>
      <c r="R85" s="143"/>
      <c r="S85" s="143"/>
      <c r="T85" s="143"/>
      <c r="U85" s="143"/>
      <c r="V85" s="143"/>
      <c r="W85" s="143"/>
      <c r="X85" s="143"/>
      <c r="Y85" s="143"/>
      <c r="Z85" s="143"/>
      <c r="AA85" s="144"/>
    </row>
    <row r="86" spans="1:28" ht="12" hidden="1" customHeight="1">
      <c r="A86" s="33" t="s">
        <v>71</v>
      </c>
      <c r="B86" s="115" t="s">
        <v>131</v>
      </c>
      <c r="C86" s="116"/>
      <c r="D86" s="116"/>
      <c r="E86" s="116"/>
      <c r="F86" s="116"/>
      <c r="G86" s="116"/>
      <c r="H86" s="116"/>
      <c r="I86" s="116"/>
      <c r="J86" s="116"/>
      <c r="K86" s="116"/>
      <c r="L86" s="116"/>
      <c r="M86" s="116"/>
      <c r="N86" s="116"/>
      <c r="O86" s="116"/>
      <c r="P86" s="116"/>
      <c r="Q86" s="116"/>
      <c r="R86" s="116"/>
      <c r="S86" s="116"/>
      <c r="T86" s="116"/>
      <c r="U86" s="116"/>
      <c r="V86" s="116"/>
      <c r="W86" s="116"/>
      <c r="X86" s="116"/>
      <c r="Y86" s="117"/>
      <c r="Z86" s="32"/>
      <c r="AA86" s="32"/>
    </row>
    <row r="87" spans="1:28" ht="16.149999999999999" hidden="1" customHeight="1">
      <c r="A87" s="34" t="s">
        <v>70</v>
      </c>
      <c r="B87" s="121" t="s">
        <v>20</v>
      </c>
      <c r="C87" s="122"/>
      <c r="D87" s="122"/>
      <c r="E87" s="122"/>
      <c r="F87" s="122"/>
      <c r="G87" s="122"/>
      <c r="H87" s="122"/>
      <c r="I87" s="122"/>
      <c r="J87" s="122"/>
      <c r="K87" s="122"/>
      <c r="L87" s="122"/>
      <c r="M87" s="122"/>
      <c r="N87" s="122"/>
      <c r="O87" s="122"/>
      <c r="P87" s="122"/>
      <c r="Q87" s="122"/>
      <c r="R87" s="122"/>
      <c r="S87" s="122"/>
      <c r="T87" s="122"/>
      <c r="U87" s="122"/>
      <c r="V87" s="122"/>
      <c r="W87" s="122"/>
      <c r="X87" s="122"/>
      <c r="Y87" s="123"/>
      <c r="Z87" s="54"/>
      <c r="AA87" s="54"/>
    </row>
    <row r="88" spans="1:28" ht="15" hidden="1" customHeight="1">
      <c r="A88" s="32"/>
      <c r="B88" s="32"/>
      <c r="C88" s="32"/>
      <c r="D88" s="32"/>
      <c r="E88" s="44" t="s">
        <v>23</v>
      </c>
      <c r="F88" s="44" t="s">
        <v>23</v>
      </c>
      <c r="G88" s="44"/>
      <c r="H88" s="44"/>
      <c r="I88" s="44"/>
      <c r="J88" s="32"/>
      <c r="K88" s="32"/>
      <c r="L88" s="45"/>
      <c r="M88" s="45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</row>
    <row r="89" spans="1:28" ht="14.25" hidden="1" customHeight="1">
      <c r="A89" s="124" t="s">
        <v>69</v>
      </c>
      <c r="B89" s="125"/>
      <c r="C89" s="126"/>
      <c r="D89" s="40"/>
      <c r="E89" s="40" t="s">
        <v>23</v>
      </c>
      <c r="F89" s="40" t="s">
        <v>23</v>
      </c>
      <c r="G89" s="40"/>
      <c r="H89" s="40"/>
      <c r="I89" s="40"/>
      <c r="J89" s="40"/>
      <c r="K89" s="40"/>
      <c r="L89" s="46"/>
      <c r="M89" s="46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</row>
    <row r="90" spans="1:28" ht="12" hidden="1" customHeight="1">
      <c r="A90" s="40" t="s">
        <v>68</v>
      </c>
      <c r="B90" s="121" t="s">
        <v>60</v>
      </c>
      <c r="C90" s="122"/>
      <c r="D90" s="122"/>
      <c r="E90" s="122"/>
      <c r="F90" s="122"/>
      <c r="G90" s="122"/>
      <c r="H90" s="122"/>
      <c r="I90" s="122"/>
      <c r="J90" s="122"/>
      <c r="K90" s="122"/>
      <c r="L90" s="122"/>
      <c r="M90" s="122"/>
      <c r="N90" s="122"/>
      <c r="O90" s="122"/>
      <c r="P90" s="122"/>
      <c r="Q90" s="122"/>
      <c r="R90" s="122"/>
      <c r="S90" s="122"/>
      <c r="T90" s="122"/>
      <c r="U90" s="122"/>
      <c r="V90" s="122"/>
      <c r="W90" s="122"/>
      <c r="X90" s="122"/>
      <c r="Y90" s="123"/>
      <c r="Z90" s="54"/>
      <c r="AA90" s="54"/>
    </row>
    <row r="91" spans="1:28" ht="12" hidden="1" customHeight="1">
      <c r="A91" s="32"/>
      <c r="B91" s="32"/>
      <c r="C91" s="32"/>
      <c r="D91" s="32"/>
      <c r="E91" s="44" t="s">
        <v>23</v>
      </c>
      <c r="F91" s="44" t="s">
        <v>23</v>
      </c>
      <c r="G91" s="44"/>
      <c r="H91" s="44"/>
      <c r="I91" s="44"/>
      <c r="J91" s="32"/>
      <c r="K91" s="32"/>
      <c r="L91" s="45"/>
      <c r="M91" s="45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</row>
    <row r="92" spans="1:28" ht="12" hidden="1" customHeight="1">
      <c r="A92" s="124" t="s">
        <v>67</v>
      </c>
      <c r="B92" s="125"/>
      <c r="C92" s="126"/>
      <c r="D92" s="40"/>
      <c r="E92" s="40" t="s">
        <v>23</v>
      </c>
      <c r="F92" s="40" t="s">
        <v>23</v>
      </c>
      <c r="G92" s="40"/>
      <c r="H92" s="40"/>
      <c r="I92" s="40"/>
      <c r="J92" s="40"/>
      <c r="K92" s="40"/>
      <c r="L92" s="46"/>
      <c r="M92" s="46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</row>
    <row r="93" spans="1:28" ht="12" hidden="1" customHeight="1">
      <c r="A93" s="33" t="s">
        <v>66</v>
      </c>
      <c r="B93" s="124" t="s">
        <v>52</v>
      </c>
      <c r="C93" s="125"/>
      <c r="D93" s="125"/>
      <c r="E93" s="125"/>
      <c r="F93" s="125"/>
      <c r="G93" s="125"/>
      <c r="H93" s="125"/>
      <c r="I93" s="125"/>
      <c r="J93" s="125"/>
      <c r="K93" s="125"/>
      <c r="L93" s="125"/>
      <c r="M93" s="125"/>
      <c r="N93" s="125"/>
      <c r="O93" s="125"/>
      <c r="P93" s="125"/>
      <c r="Q93" s="125"/>
      <c r="R93" s="125"/>
      <c r="S93" s="125"/>
      <c r="T93" s="125"/>
      <c r="U93" s="125"/>
      <c r="V93" s="125"/>
      <c r="W93" s="125"/>
      <c r="X93" s="125"/>
      <c r="Y93" s="126"/>
      <c r="Z93" s="40"/>
      <c r="AA93" s="40"/>
    </row>
    <row r="94" spans="1:28" ht="12" hidden="1" customHeight="1">
      <c r="A94" s="32"/>
      <c r="B94" s="32"/>
      <c r="C94" s="32"/>
      <c r="D94" s="32"/>
      <c r="E94" s="44" t="s">
        <v>23</v>
      </c>
      <c r="F94" s="44" t="s">
        <v>23</v>
      </c>
      <c r="G94" s="44"/>
      <c r="H94" s="44"/>
      <c r="I94" s="44"/>
      <c r="J94" s="32"/>
      <c r="K94" s="32"/>
      <c r="L94" s="45"/>
      <c r="M94" s="45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</row>
    <row r="95" spans="1:28" ht="12" hidden="1" customHeight="1">
      <c r="A95" s="124" t="s">
        <v>65</v>
      </c>
      <c r="B95" s="125"/>
      <c r="C95" s="126"/>
      <c r="D95" s="40"/>
      <c r="E95" s="40" t="s">
        <v>49</v>
      </c>
      <c r="F95" s="40" t="s">
        <v>49</v>
      </c>
      <c r="G95" s="40"/>
      <c r="H95" s="40"/>
      <c r="I95" s="40"/>
      <c r="J95" s="40"/>
      <c r="K95" s="40"/>
      <c r="L95" s="46"/>
      <c r="M95" s="46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</row>
    <row r="96" spans="1:28" s="11" customFormat="1" ht="12" hidden="1" customHeight="1">
      <c r="A96" s="115" t="s">
        <v>64</v>
      </c>
      <c r="B96" s="116"/>
      <c r="C96" s="117"/>
      <c r="D96" s="37">
        <v>0</v>
      </c>
      <c r="E96" s="37" t="s">
        <v>49</v>
      </c>
      <c r="F96" s="37" t="s">
        <v>49</v>
      </c>
      <c r="G96" s="37">
        <v>0</v>
      </c>
      <c r="H96" s="37">
        <v>0</v>
      </c>
      <c r="I96" s="37">
        <v>0</v>
      </c>
      <c r="J96" s="37">
        <v>0</v>
      </c>
      <c r="K96" s="37">
        <v>0</v>
      </c>
      <c r="L96" s="37">
        <v>0</v>
      </c>
      <c r="M96" s="37">
        <v>0</v>
      </c>
      <c r="N96" s="37"/>
      <c r="O96" s="37">
        <v>0</v>
      </c>
      <c r="P96" s="38" t="s">
        <v>25</v>
      </c>
      <c r="Q96" s="38" t="s">
        <v>25</v>
      </c>
      <c r="R96" s="38" t="s">
        <v>25</v>
      </c>
      <c r="S96" s="38"/>
      <c r="T96" s="38" t="s">
        <v>25</v>
      </c>
      <c r="U96" s="38"/>
      <c r="V96" s="38"/>
      <c r="W96" s="38"/>
      <c r="X96" s="38"/>
      <c r="Y96" s="38" t="s">
        <v>25</v>
      </c>
      <c r="Z96" s="38"/>
      <c r="AA96" s="38"/>
      <c r="AB96" s="12"/>
    </row>
    <row r="97" spans="1:28" ht="12" hidden="1" customHeight="1">
      <c r="A97" s="130" t="s">
        <v>63</v>
      </c>
      <c r="B97" s="131"/>
      <c r="C97" s="131"/>
      <c r="D97" s="131"/>
      <c r="E97" s="131"/>
      <c r="F97" s="131"/>
      <c r="G97" s="131"/>
      <c r="H97" s="131"/>
      <c r="I97" s="131"/>
      <c r="J97" s="131"/>
      <c r="K97" s="131"/>
      <c r="L97" s="131"/>
      <c r="M97" s="131"/>
      <c r="N97" s="131"/>
      <c r="O97" s="131"/>
      <c r="P97" s="131"/>
      <c r="Q97" s="131"/>
      <c r="R97" s="131"/>
      <c r="S97" s="131"/>
      <c r="T97" s="131"/>
      <c r="U97" s="131"/>
      <c r="V97" s="131"/>
      <c r="W97" s="131"/>
      <c r="X97" s="131"/>
      <c r="Y97" s="132"/>
      <c r="Z97" s="71"/>
      <c r="AA97" s="71"/>
    </row>
    <row r="98" spans="1:28" ht="12" hidden="1" customHeight="1">
      <c r="A98" s="32">
        <v>1</v>
      </c>
      <c r="B98" s="32">
        <v>2</v>
      </c>
      <c r="C98" s="32">
        <v>3</v>
      </c>
      <c r="D98" s="32">
        <v>4</v>
      </c>
      <c r="E98" s="32">
        <v>5</v>
      </c>
      <c r="F98" s="32">
        <v>6</v>
      </c>
      <c r="G98" s="32">
        <v>11</v>
      </c>
      <c r="H98" s="32">
        <v>12</v>
      </c>
      <c r="I98" s="32">
        <v>13</v>
      </c>
      <c r="J98" s="32">
        <v>14</v>
      </c>
      <c r="K98" s="32">
        <v>15</v>
      </c>
      <c r="L98" s="32">
        <v>16</v>
      </c>
      <c r="M98" s="32">
        <v>17</v>
      </c>
      <c r="N98" s="32">
        <v>18</v>
      </c>
      <c r="O98" s="32">
        <v>19</v>
      </c>
      <c r="P98" s="32">
        <v>20</v>
      </c>
      <c r="Q98" s="32">
        <v>21</v>
      </c>
      <c r="R98" s="32">
        <v>22</v>
      </c>
      <c r="S98" s="32"/>
      <c r="T98" s="32">
        <v>23</v>
      </c>
      <c r="U98" s="32"/>
      <c r="V98" s="32"/>
      <c r="W98" s="32"/>
      <c r="X98" s="32"/>
      <c r="Y98" s="32">
        <v>24</v>
      </c>
      <c r="Z98" s="32"/>
      <c r="AA98" s="32"/>
    </row>
    <row r="99" spans="1:28" ht="12" hidden="1" customHeight="1">
      <c r="A99" s="33" t="s">
        <v>62</v>
      </c>
      <c r="B99" s="112" t="s">
        <v>33</v>
      </c>
      <c r="C99" s="113"/>
      <c r="D99" s="113"/>
      <c r="E99" s="113"/>
      <c r="F99" s="113"/>
      <c r="G99" s="113"/>
      <c r="H99" s="113"/>
      <c r="I99" s="113"/>
      <c r="J99" s="113"/>
      <c r="K99" s="113"/>
      <c r="L99" s="113"/>
      <c r="M99" s="113"/>
      <c r="N99" s="113"/>
      <c r="O99" s="113"/>
      <c r="P99" s="113"/>
      <c r="Q99" s="113"/>
      <c r="R99" s="113"/>
      <c r="S99" s="113"/>
      <c r="T99" s="113"/>
      <c r="U99" s="113"/>
      <c r="V99" s="113"/>
      <c r="W99" s="113"/>
      <c r="X99" s="113"/>
      <c r="Y99" s="114"/>
      <c r="Z99" s="72"/>
      <c r="AA99" s="72"/>
    </row>
    <row r="100" spans="1:28" ht="12" hidden="1" customHeight="1">
      <c r="A100" s="47" t="s">
        <v>58</v>
      </c>
      <c r="B100" s="121" t="s">
        <v>20</v>
      </c>
      <c r="C100" s="122"/>
      <c r="D100" s="122"/>
      <c r="E100" s="122"/>
      <c r="F100" s="122"/>
      <c r="G100" s="122"/>
      <c r="H100" s="122"/>
      <c r="I100" s="122"/>
      <c r="J100" s="122"/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3"/>
      <c r="Z100" s="54"/>
      <c r="AA100" s="54"/>
    </row>
    <row r="101" spans="1:28" ht="12" hidden="1" customHeight="1">
      <c r="A101" s="32"/>
      <c r="B101" s="32"/>
      <c r="C101" s="32"/>
      <c r="D101" s="32"/>
      <c r="E101" s="44" t="s">
        <v>23</v>
      </c>
      <c r="F101" s="44" t="s">
        <v>23</v>
      </c>
      <c r="G101" s="44"/>
      <c r="H101" s="44"/>
      <c r="I101" s="44"/>
      <c r="J101" s="32"/>
      <c r="K101" s="32"/>
      <c r="L101" s="45"/>
      <c r="M101" s="45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  <c r="AA101" s="32"/>
    </row>
    <row r="102" spans="1:28" ht="12" hidden="1" customHeight="1">
      <c r="A102" s="124" t="s">
        <v>56</v>
      </c>
      <c r="B102" s="125"/>
      <c r="C102" s="126"/>
      <c r="D102" s="40"/>
      <c r="E102" s="40" t="s">
        <v>49</v>
      </c>
      <c r="F102" s="40" t="s">
        <v>49</v>
      </c>
      <c r="G102" s="40"/>
      <c r="H102" s="40"/>
      <c r="I102" s="40"/>
      <c r="J102" s="40"/>
      <c r="K102" s="40"/>
      <c r="L102" s="46"/>
      <c r="M102" s="46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</row>
    <row r="103" spans="1:28" ht="12" hidden="1" customHeight="1">
      <c r="A103" s="48" t="s">
        <v>61</v>
      </c>
      <c r="B103" s="121" t="s">
        <v>60</v>
      </c>
      <c r="C103" s="122"/>
      <c r="D103" s="122"/>
      <c r="E103" s="122"/>
      <c r="F103" s="122"/>
      <c r="G103" s="122"/>
      <c r="H103" s="122"/>
      <c r="I103" s="122"/>
      <c r="J103" s="122"/>
      <c r="K103" s="122"/>
      <c r="L103" s="122"/>
      <c r="M103" s="122"/>
      <c r="N103" s="122"/>
      <c r="O103" s="122"/>
      <c r="P103" s="122"/>
      <c r="Q103" s="122"/>
      <c r="R103" s="122"/>
      <c r="S103" s="122"/>
      <c r="T103" s="122"/>
      <c r="U103" s="122"/>
      <c r="V103" s="122"/>
      <c r="W103" s="122"/>
      <c r="X103" s="122"/>
      <c r="Y103" s="123"/>
      <c r="Z103" s="54"/>
      <c r="AA103" s="54"/>
    </row>
    <row r="104" spans="1:28" ht="12" hidden="1" customHeight="1">
      <c r="A104" s="32"/>
      <c r="B104" s="32"/>
      <c r="C104" s="32"/>
      <c r="D104" s="32"/>
      <c r="E104" s="44" t="s">
        <v>23</v>
      </c>
      <c r="F104" s="44" t="s">
        <v>23</v>
      </c>
      <c r="G104" s="44"/>
      <c r="H104" s="44"/>
      <c r="I104" s="44"/>
      <c r="J104" s="32"/>
      <c r="K104" s="32"/>
      <c r="L104" s="45"/>
      <c r="M104" s="45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</row>
    <row r="105" spans="1:28" ht="12" hidden="1" customHeight="1">
      <c r="A105" s="124" t="s">
        <v>59</v>
      </c>
      <c r="B105" s="125"/>
      <c r="C105" s="126"/>
      <c r="D105" s="40"/>
      <c r="E105" s="40" t="s">
        <v>49</v>
      </c>
      <c r="F105" s="40" t="s">
        <v>49</v>
      </c>
      <c r="G105" s="40"/>
      <c r="H105" s="40"/>
      <c r="I105" s="40"/>
      <c r="J105" s="40"/>
      <c r="K105" s="40"/>
      <c r="L105" s="46"/>
      <c r="M105" s="46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</row>
    <row r="106" spans="1:28" ht="12" hidden="1" customHeight="1">
      <c r="A106" s="40" t="s">
        <v>58</v>
      </c>
      <c r="B106" s="121" t="s">
        <v>57</v>
      </c>
      <c r="C106" s="122"/>
      <c r="D106" s="122"/>
      <c r="E106" s="122"/>
      <c r="F106" s="122"/>
      <c r="G106" s="122"/>
      <c r="H106" s="122"/>
      <c r="I106" s="122"/>
      <c r="J106" s="122"/>
      <c r="K106" s="122"/>
      <c r="L106" s="122"/>
      <c r="M106" s="122"/>
      <c r="N106" s="122"/>
      <c r="O106" s="122"/>
      <c r="P106" s="122"/>
      <c r="Q106" s="122"/>
      <c r="R106" s="122"/>
      <c r="S106" s="122"/>
      <c r="T106" s="122"/>
      <c r="U106" s="122"/>
      <c r="V106" s="122"/>
      <c r="W106" s="122"/>
      <c r="X106" s="122"/>
      <c r="Y106" s="123"/>
      <c r="Z106" s="54"/>
      <c r="AA106" s="54"/>
    </row>
    <row r="107" spans="1:28" s="13" customFormat="1" ht="12" hidden="1" customHeight="1">
      <c r="A107" s="118" t="s">
        <v>56</v>
      </c>
      <c r="B107" s="119"/>
      <c r="C107" s="120"/>
      <c r="D107" s="37">
        <v>0</v>
      </c>
      <c r="E107" s="38" t="s">
        <v>49</v>
      </c>
      <c r="F107" s="38" t="s">
        <v>49</v>
      </c>
      <c r="G107" s="37">
        <v>0</v>
      </c>
      <c r="H107" s="37">
        <v>0</v>
      </c>
      <c r="I107" s="37">
        <v>0</v>
      </c>
      <c r="J107" s="37">
        <v>0</v>
      </c>
      <c r="K107" s="37">
        <v>0</v>
      </c>
      <c r="L107" s="37">
        <v>0</v>
      </c>
      <c r="M107" s="37">
        <v>0</v>
      </c>
      <c r="N107" s="37">
        <v>0</v>
      </c>
      <c r="O107" s="37">
        <v>0</v>
      </c>
      <c r="P107" s="38" t="s">
        <v>25</v>
      </c>
      <c r="Q107" s="38" t="s">
        <v>25</v>
      </c>
      <c r="R107" s="38" t="s">
        <v>25</v>
      </c>
      <c r="S107" s="38"/>
      <c r="T107" s="38" t="s">
        <v>25</v>
      </c>
      <c r="U107" s="38"/>
      <c r="V107" s="38"/>
      <c r="W107" s="38"/>
      <c r="X107" s="38"/>
      <c r="Y107" s="38" t="s">
        <v>25</v>
      </c>
      <c r="Z107" s="38"/>
      <c r="AA107" s="38"/>
      <c r="AB107" s="14"/>
    </row>
    <row r="108" spans="1:28" s="13" customFormat="1" ht="12" hidden="1" customHeight="1">
      <c r="A108" s="63" t="s">
        <v>55</v>
      </c>
      <c r="B108" s="112" t="s">
        <v>35</v>
      </c>
      <c r="C108" s="113"/>
      <c r="D108" s="113"/>
      <c r="E108" s="113"/>
      <c r="F108" s="113"/>
      <c r="G108" s="113"/>
      <c r="H108" s="113"/>
      <c r="I108" s="113"/>
      <c r="J108" s="113"/>
      <c r="K108" s="113"/>
      <c r="L108" s="113"/>
      <c r="M108" s="113"/>
      <c r="N108" s="113"/>
      <c r="O108" s="113"/>
      <c r="P108" s="113"/>
      <c r="Q108" s="113"/>
      <c r="R108" s="113"/>
      <c r="S108" s="113"/>
      <c r="T108" s="113"/>
      <c r="U108" s="113"/>
      <c r="V108" s="113"/>
      <c r="W108" s="113"/>
      <c r="X108" s="113"/>
      <c r="Y108" s="114"/>
      <c r="Z108" s="72"/>
      <c r="AA108" s="72"/>
      <c r="AB108" s="14"/>
    </row>
    <row r="109" spans="1:28" s="13" customFormat="1" ht="12" hidden="1" customHeight="1">
      <c r="A109" s="38"/>
      <c r="B109" s="38"/>
      <c r="C109" s="38"/>
      <c r="D109" s="38"/>
      <c r="E109" s="73" t="s">
        <v>23</v>
      </c>
      <c r="F109" s="73" t="s">
        <v>23</v>
      </c>
      <c r="G109" s="73"/>
      <c r="H109" s="73"/>
      <c r="I109" s="73"/>
      <c r="J109" s="38"/>
      <c r="K109" s="38"/>
      <c r="L109" s="38"/>
      <c r="M109" s="38"/>
      <c r="N109" s="38"/>
      <c r="O109" s="38"/>
      <c r="P109" s="38"/>
      <c r="Q109" s="38"/>
      <c r="R109" s="38"/>
      <c r="S109" s="38"/>
      <c r="T109" s="38"/>
      <c r="U109" s="38"/>
      <c r="V109" s="38"/>
      <c r="W109" s="38"/>
      <c r="X109" s="38"/>
      <c r="Y109" s="38"/>
      <c r="Z109" s="38"/>
      <c r="AA109" s="38"/>
      <c r="AB109" s="14"/>
    </row>
    <row r="110" spans="1:28" s="13" customFormat="1" ht="12" hidden="1" customHeight="1">
      <c r="A110" s="118" t="s">
        <v>54</v>
      </c>
      <c r="B110" s="119"/>
      <c r="C110" s="120"/>
      <c r="D110" s="38"/>
      <c r="E110" s="38" t="s">
        <v>23</v>
      </c>
      <c r="F110" s="38" t="s">
        <v>23</v>
      </c>
      <c r="G110" s="38"/>
      <c r="H110" s="38"/>
      <c r="I110" s="38"/>
      <c r="J110" s="38"/>
      <c r="K110" s="38"/>
      <c r="L110" s="38"/>
      <c r="M110" s="38"/>
      <c r="N110" s="38"/>
      <c r="O110" s="38"/>
      <c r="P110" s="38"/>
      <c r="Q110" s="38"/>
      <c r="R110" s="38"/>
      <c r="S110" s="38"/>
      <c r="T110" s="38"/>
      <c r="U110" s="38"/>
      <c r="V110" s="38"/>
      <c r="W110" s="38"/>
      <c r="X110" s="38"/>
      <c r="Y110" s="38"/>
      <c r="Z110" s="38"/>
      <c r="AA110" s="38"/>
      <c r="AB110" s="14"/>
    </row>
    <row r="111" spans="1:28" s="13" customFormat="1" ht="12" hidden="1" customHeight="1">
      <c r="A111" s="74" t="s">
        <v>53</v>
      </c>
      <c r="B111" s="118" t="s">
        <v>52</v>
      </c>
      <c r="C111" s="119"/>
      <c r="D111" s="119"/>
      <c r="E111" s="119"/>
      <c r="F111" s="119"/>
      <c r="G111" s="119"/>
      <c r="H111" s="119"/>
      <c r="I111" s="119"/>
      <c r="J111" s="119"/>
      <c r="K111" s="119"/>
      <c r="L111" s="119"/>
      <c r="M111" s="119"/>
      <c r="N111" s="119"/>
      <c r="O111" s="119"/>
      <c r="P111" s="119"/>
      <c r="Q111" s="119"/>
      <c r="R111" s="119"/>
      <c r="S111" s="119"/>
      <c r="T111" s="119"/>
      <c r="U111" s="119"/>
      <c r="V111" s="119"/>
      <c r="W111" s="119"/>
      <c r="X111" s="119"/>
      <c r="Y111" s="120"/>
      <c r="Z111" s="38"/>
      <c r="AA111" s="38"/>
      <c r="AB111" s="14"/>
    </row>
    <row r="112" spans="1:28" s="13" customFormat="1" ht="12" hidden="1" customHeight="1">
      <c r="A112" s="38"/>
      <c r="B112" s="38"/>
      <c r="C112" s="38"/>
      <c r="D112" s="38"/>
      <c r="E112" s="73" t="s">
        <v>23</v>
      </c>
      <c r="F112" s="73" t="s">
        <v>23</v>
      </c>
      <c r="G112" s="73"/>
      <c r="H112" s="73"/>
      <c r="I112" s="73"/>
      <c r="J112" s="38"/>
      <c r="K112" s="38"/>
      <c r="L112" s="38"/>
      <c r="M112" s="38"/>
      <c r="N112" s="38"/>
      <c r="O112" s="38"/>
      <c r="P112" s="38"/>
      <c r="Q112" s="38"/>
      <c r="R112" s="38"/>
      <c r="S112" s="38"/>
      <c r="T112" s="38"/>
      <c r="U112" s="38"/>
      <c r="V112" s="38"/>
      <c r="W112" s="38"/>
      <c r="X112" s="38"/>
      <c r="Y112" s="38"/>
      <c r="Z112" s="38"/>
      <c r="AA112" s="38"/>
      <c r="AB112" s="14"/>
    </row>
    <row r="113" spans="1:28" s="13" customFormat="1" ht="12" hidden="1" customHeight="1">
      <c r="A113" s="118" t="s">
        <v>51</v>
      </c>
      <c r="B113" s="119"/>
      <c r="C113" s="120"/>
      <c r="D113" s="38"/>
      <c r="E113" s="38" t="s">
        <v>23</v>
      </c>
      <c r="F113" s="38" t="s">
        <v>23</v>
      </c>
      <c r="G113" s="38"/>
      <c r="H113" s="38"/>
      <c r="I113" s="38"/>
      <c r="J113" s="38"/>
      <c r="K113" s="38"/>
      <c r="L113" s="38"/>
      <c r="M113" s="38"/>
      <c r="N113" s="38"/>
      <c r="O113" s="38"/>
      <c r="P113" s="38"/>
      <c r="Q113" s="38"/>
      <c r="R113" s="38"/>
      <c r="S113" s="38"/>
      <c r="T113" s="38"/>
      <c r="U113" s="38"/>
      <c r="V113" s="38"/>
      <c r="W113" s="38"/>
      <c r="X113" s="38"/>
      <c r="Y113" s="38"/>
      <c r="Z113" s="38"/>
      <c r="AA113" s="38"/>
      <c r="AB113" s="14"/>
    </row>
    <row r="114" spans="1:28" s="13" customFormat="1" ht="12" hidden="1" customHeight="1">
      <c r="A114" s="118" t="s">
        <v>50</v>
      </c>
      <c r="B114" s="119"/>
      <c r="C114" s="120"/>
      <c r="D114" s="37">
        <f>D107</f>
        <v>0</v>
      </c>
      <c r="E114" s="38" t="s">
        <v>23</v>
      </c>
      <c r="F114" s="38" t="s">
        <v>23</v>
      </c>
      <c r="G114" s="37">
        <v>0</v>
      </c>
      <c r="H114" s="37">
        <v>0</v>
      </c>
      <c r="I114" s="37">
        <v>0</v>
      </c>
      <c r="J114" s="37">
        <f t="shared" ref="J114:O114" si="14">J107</f>
        <v>0</v>
      </c>
      <c r="K114" s="37">
        <f t="shared" si="14"/>
        <v>0</v>
      </c>
      <c r="L114" s="37">
        <f t="shared" si="14"/>
        <v>0</v>
      </c>
      <c r="M114" s="37">
        <f t="shared" si="14"/>
        <v>0</v>
      </c>
      <c r="N114" s="37">
        <f t="shared" si="14"/>
        <v>0</v>
      </c>
      <c r="O114" s="37">
        <f t="shared" si="14"/>
        <v>0</v>
      </c>
      <c r="P114" s="38" t="s">
        <v>25</v>
      </c>
      <c r="Q114" s="38" t="s">
        <v>25</v>
      </c>
      <c r="R114" s="38" t="s">
        <v>25</v>
      </c>
      <c r="S114" s="38"/>
      <c r="T114" s="38" t="s">
        <v>25</v>
      </c>
      <c r="U114" s="38"/>
      <c r="V114" s="38"/>
      <c r="W114" s="38"/>
      <c r="X114" s="38"/>
      <c r="Y114" s="38" t="s">
        <v>25</v>
      </c>
      <c r="Z114" s="38"/>
      <c r="AA114" s="38"/>
      <c r="AB114" s="14"/>
    </row>
    <row r="115" spans="1:28" s="13" customFormat="1" ht="23.25" customHeight="1">
      <c r="A115" s="75" t="s">
        <v>113</v>
      </c>
      <c r="B115" s="127" t="s">
        <v>130</v>
      </c>
      <c r="C115" s="128"/>
      <c r="D115" s="128"/>
      <c r="E115" s="128"/>
      <c r="F115" s="128"/>
      <c r="G115" s="128"/>
      <c r="H115" s="128"/>
      <c r="I115" s="128"/>
      <c r="J115" s="128"/>
      <c r="K115" s="128"/>
      <c r="L115" s="128"/>
      <c r="M115" s="128"/>
      <c r="N115" s="128"/>
      <c r="O115" s="128"/>
      <c r="P115" s="128"/>
      <c r="Q115" s="128"/>
      <c r="R115" s="128"/>
      <c r="S115" s="128"/>
      <c r="T115" s="128"/>
      <c r="U115" s="128"/>
      <c r="V115" s="128"/>
      <c r="W115" s="128"/>
      <c r="X115" s="128"/>
      <c r="Y115" s="128"/>
      <c r="Z115" s="128"/>
      <c r="AA115" s="129"/>
      <c r="AB115" s="14"/>
    </row>
    <row r="116" spans="1:28" s="13" customFormat="1" ht="18.75" customHeight="1">
      <c r="A116" s="109" t="s">
        <v>117</v>
      </c>
      <c r="B116" s="110"/>
      <c r="C116" s="50">
        <v>0</v>
      </c>
      <c r="D116" s="32" t="s">
        <v>23</v>
      </c>
      <c r="E116" s="32" t="s">
        <v>23</v>
      </c>
      <c r="F116" s="50">
        <v>0</v>
      </c>
      <c r="G116" s="50">
        <v>0</v>
      </c>
      <c r="H116" s="50">
        <v>0</v>
      </c>
      <c r="I116" s="50">
        <v>0</v>
      </c>
      <c r="J116" s="50">
        <v>0</v>
      </c>
      <c r="K116" s="50">
        <v>0</v>
      </c>
      <c r="L116" s="50">
        <v>0</v>
      </c>
      <c r="M116" s="50">
        <v>0</v>
      </c>
      <c r="N116" s="50">
        <v>0</v>
      </c>
      <c r="O116" s="50">
        <v>0</v>
      </c>
      <c r="P116" s="50">
        <v>0</v>
      </c>
      <c r="Q116" s="50">
        <v>0</v>
      </c>
      <c r="R116" s="50">
        <v>0</v>
      </c>
      <c r="S116" s="50">
        <v>0</v>
      </c>
      <c r="T116" s="50">
        <v>0</v>
      </c>
      <c r="U116" s="50">
        <v>0</v>
      </c>
      <c r="V116" s="50">
        <v>0</v>
      </c>
      <c r="W116" s="50">
        <v>0</v>
      </c>
      <c r="X116" s="50">
        <v>0</v>
      </c>
      <c r="Y116" s="38"/>
      <c r="Z116" s="38"/>
      <c r="AA116" s="38"/>
      <c r="AB116" s="14"/>
    </row>
    <row r="117" spans="1:28" s="13" customFormat="1" ht="23.25" customHeight="1">
      <c r="A117" s="52" t="s">
        <v>118</v>
      </c>
      <c r="B117" s="112" t="s">
        <v>33</v>
      </c>
      <c r="C117" s="113"/>
      <c r="D117" s="113"/>
      <c r="E117" s="113"/>
      <c r="F117" s="113"/>
      <c r="G117" s="113"/>
      <c r="H117" s="113"/>
      <c r="I117" s="113"/>
      <c r="J117" s="113"/>
      <c r="K117" s="113"/>
      <c r="L117" s="113"/>
      <c r="M117" s="113"/>
      <c r="N117" s="113"/>
      <c r="O117" s="113"/>
      <c r="P117" s="113"/>
      <c r="Q117" s="113"/>
      <c r="R117" s="113"/>
      <c r="S117" s="113"/>
      <c r="T117" s="113"/>
      <c r="U117" s="113"/>
      <c r="V117" s="113"/>
      <c r="W117" s="113"/>
      <c r="X117" s="113"/>
      <c r="Y117" s="113"/>
      <c r="Z117" s="113"/>
      <c r="AA117" s="114"/>
      <c r="AB117" s="14"/>
    </row>
    <row r="118" spans="1:28" s="13" customFormat="1" ht="23.25" customHeight="1">
      <c r="A118" s="75" t="s">
        <v>119</v>
      </c>
      <c r="B118" s="121" t="s">
        <v>20</v>
      </c>
      <c r="C118" s="122"/>
      <c r="D118" s="122"/>
      <c r="E118" s="122"/>
      <c r="F118" s="122"/>
      <c r="G118" s="122"/>
      <c r="H118" s="122"/>
      <c r="I118" s="122"/>
      <c r="J118" s="122"/>
      <c r="K118" s="122"/>
      <c r="L118" s="122"/>
      <c r="M118" s="122"/>
      <c r="N118" s="122"/>
      <c r="O118" s="122"/>
      <c r="P118" s="122"/>
      <c r="Q118" s="122"/>
      <c r="R118" s="122"/>
      <c r="S118" s="122"/>
      <c r="T118" s="122"/>
      <c r="U118" s="122"/>
      <c r="V118" s="122"/>
      <c r="W118" s="122"/>
      <c r="X118" s="122"/>
      <c r="Y118" s="122"/>
      <c r="Z118" s="122"/>
      <c r="AA118" s="123"/>
      <c r="AB118" s="14"/>
    </row>
    <row r="119" spans="1:28" s="13" customFormat="1" ht="16.5" customHeight="1">
      <c r="A119" s="109" t="s">
        <v>120</v>
      </c>
      <c r="B119" s="110"/>
      <c r="C119" s="38"/>
      <c r="D119" s="37">
        <v>0</v>
      </c>
      <c r="E119" s="38"/>
      <c r="F119" s="38"/>
      <c r="G119" s="37"/>
      <c r="H119" s="37"/>
      <c r="I119" s="39" t="s">
        <v>23</v>
      </c>
      <c r="J119" s="37">
        <v>0</v>
      </c>
      <c r="K119" s="37">
        <v>0</v>
      </c>
      <c r="L119" s="37"/>
      <c r="M119" s="37"/>
      <c r="N119" s="37"/>
      <c r="O119" s="37"/>
      <c r="P119" s="38"/>
      <c r="Q119" s="39" t="s">
        <v>23</v>
      </c>
      <c r="R119" s="37">
        <v>0</v>
      </c>
      <c r="S119" s="37">
        <v>0</v>
      </c>
      <c r="T119" s="37">
        <v>0</v>
      </c>
      <c r="U119" s="37">
        <v>0</v>
      </c>
      <c r="V119" s="37">
        <v>0</v>
      </c>
      <c r="W119" s="38"/>
      <c r="X119" s="38"/>
      <c r="Y119" s="38"/>
      <c r="Z119" s="38"/>
      <c r="AA119" s="38"/>
      <c r="AB119" s="14"/>
    </row>
    <row r="120" spans="1:28" s="13" customFormat="1" ht="18.75" customHeight="1">
      <c r="A120" s="137" t="s">
        <v>41</v>
      </c>
      <c r="B120" s="137"/>
      <c r="C120" s="137"/>
      <c r="D120" s="37">
        <v>0</v>
      </c>
      <c r="E120" s="38" t="s">
        <v>49</v>
      </c>
      <c r="F120" s="38" t="s">
        <v>49</v>
      </c>
      <c r="G120" s="37">
        <v>0</v>
      </c>
      <c r="H120" s="37">
        <v>0</v>
      </c>
      <c r="I120" s="37">
        <f>D120</f>
        <v>0</v>
      </c>
      <c r="J120" s="37">
        <f t="shared" ref="J120:O120" si="15">J96+J114</f>
        <v>0</v>
      </c>
      <c r="K120" s="37">
        <v>0</v>
      </c>
      <c r="L120" s="37">
        <f t="shared" si="15"/>
        <v>0</v>
      </c>
      <c r="M120" s="37">
        <f t="shared" si="15"/>
        <v>0</v>
      </c>
      <c r="N120" s="37">
        <f t="shared" si="15"/>
        <v>0</v>
      </c>
      <c r="O120" s="37">
        <f t="shared" si="15"/>
        <v>0</v>
      </c>
      <c r="P120" s="37">
        <v>0</v>
      </c>
      <c r="Q120" s="38" t="s">
        <v>25</v>
      </c>
      <c r="R120" s="37">
        <v>0</v>
      </c>
      <c r="S120" s="37">
        <v>0</v>
      </c>
      <c r="T120" s="37">
        <v>0</v>
      </c>
      <c r="U120" s="37">
        <v>0</v>
      </c>
      <c r="V120" s="37">
        <v>0</v>
      </c>
      <c r="W120" s="37"/>
      <c r="X120" s="37">
        <v>0</v>
      </c>
      <c r="Y120" s="37">
        <v>0</v>
      </c>
      <c r="Z120" s="39" t="s">
        <v>23</v>
      </c>
      <c r="AA120" s="39" t="s">
        <v>23</v>
      </c>
      <c r="AB120" s="14"/>
    </row>
    <row r="121" spans="1:28" s="11" customFormat="1" ht="18.75" customHeight="1">
      <c r="A121" s="138" t="s">
        <v>42</v>
      </c>
      <c r="B121" s="138"/>
      <c r="C121" s="138"/>
      <c r="D121" s="85">
        <f>D49+D84+D120</f>
        <v>2995.92</v>
      </c>
      <c r="E121" s="85" t="e">
        <f>E84+E120</f>
        <v>#VALUE!</v>
      </c>
      <c r="F121" s="85" t="e">
        <f>F84+F120</f>
        <v>#VALUE!</v>
      </c>
      <c r="G121" s="85">
        <f>G84+G120</f>
        <v>471.12</v>
      </c>
      <c r="H121" s="85">
        <f>H84+H120</f>
        <v>471.12</v>
      </c>
      <c r="I121" s="86">
        <f>I49+I84+I120</f>
        <v>2995.92</v>
      </c>
      <c r="J121" s="85">
        <f>J49+J84+J120</f>
        <v>2995.92</v>
      </c>
      <c r="K121" s="85">
        <f>K84+K120</f>
        <v>0</v>
      </c>
      <c r="L121" s="85">
        <f>L84+L120</f>
        <v>0</v>
      </c>
      <c r="M121" s="85">
        <f>M84+M120</f>
        <v>0</v>
      </c>
      <c r="N121" s="85">
        <f>N84+N120</f>
        <v>0</v>
      </c>
      <c r="O121" s="85">
        <f>O84+O120</f>
        <v>0</v>
      </c>
      <c r="P121" s="85">
        <v>112.59</v>
      </c>
      <c r="Q121" s="85" t="s">
        <v>25</v>
      </c>
      <c r="R121" s="85">
        <f>R49+R84+R120</f>
        <v>7.41</v>
      </c>
      <c r="S121" s="85">
        <f>S49+S84+S120</f>
        <v>44.19</v>
      </c>
      <c r="T121" s="85">
        <f>T49+T84+T120</f>
        <v>0</v>
      </c>
      <c r="U121" s="85">
        <f>U49+U84+U120</f>
        <v>268.64</v>
      </c>
      <c r="V121" s="85">
        <f>V49+V84+V120</f>
        <v>31.78</v>
      </c>
      <c r="W121" s="85">
        <f t="shared" ref="W121" si="16">W120</f>
        <v>0</v>
      </c>
      <c r="X121" s="85">
        <f>X49+X84+X120</f>
        <v>347.71</v>
      </c>
      <c r="Y121" s="85">
        <f>Y49+Y84+Y120</f>
        <v>315.93</v>
      </c>
      <c r="Z121" s="39" t="s">
        <v>23</v>
      </c>
      <c r="AA121" s="39" t="s">
        <v>23</v>
      </c>
      <c r="AB121" s="12"/>
    </row>
    <row r="122" spans="1:28" s="11" customFormat="1" ht="12" customHeight="1">
      <c r="A122" s="76"/>
      <c r="B122" s="76"/>
      <c r="C122" s="76"/>
      <c r="D122" s="77"/>
      <c r="E122" s="77"/>
      <c r="F122" s="77"/>
      <c r="G122" s="77"/>
      <c r="H122" s="77"/>
      <c r="I122" s="77"/>
      <c r="J122" s="77"/>
      <c r="K122" s="77"/>
      <c r="L122" s="77"/>
      <c r="M122" s="77"/>
      <c r="N122" s="77"/>
      <c r="O122" s="77"/>
      <c r="P122" s="77"/>
      <c r="Q122" s="77"/>
      <c r="R122" s="77"/>
      <c r="S122" s="77"/>
      <c r="T122" s="77"/>
      <c r="U122" s="77"/>
      <c r="V122" s="77"/>
      <c r="W122" s="77"/>
      <c r="X122" s="77"/>
      <c r="Y122" s="77"/>
      <c r="Z122" s="78"/>
      <c r="AA122" s="78"/>
      <c r="AB122" s="12"/>
    </row>
    <row r="123" spans="1:28" s="11" customFormat="1" ht="12" customHeight="1">
      <c r="A123" s="76"/>
      <c r="B123" s="76"/>
      <c r="C123" s="76"/>
      <c r="D123" s="77"/>
      <c r="E123" s="77"/>
      <c r="F123" s="77"/>
      <c r="G123" s="77"/>
      <c r="H123" s="77"/>
      <c r="I123" s="77"/>
      <c r="J123" s="77"/>
      <c r="K123" s="77"/>
      <c r="L123" s="77"/>
      <c r="M123" s="77"/>
      <c r="N123" s="77"/>
      <c r="O123" s="77"/>
      <c r="P123" s="77"/>
      <c r="Q123" s="77"/>
      <c r="R123" s="77"/>
      <c r="S123" s="77"/>
      <c r="T123" s="77"/>
      <c r="U123" s="77"/>
      <c r="V123" s="77"/>
      <c r="W123" s="77"/>
      <c r="X123" s="77"/>
      <c r="Y123" s="77"/>
      <c r="Z123" s="78"/>
      <c r="AA123" s="78"/>
      <c r="AB123" s="12"/>
    </row>
    <row r="124" spans="1:28" s="11" customFormat="1" ht="12" customHeight="1">
      <c r="A124" s="76"/>
      <c r="B124" s="76"/>
      <c r="C124" s="76"/>
      <c r="D124" s="77"/>
      <c r="E124" s="77"/>
      <c r="F124" s="77"/>
      <c r="G124" s="77"/>
      <c r="H124" s="77"/>
      <c r="I124" s="77"/>
      <c r="J124" s="77"/>
      <c r="K124" s="77"/>
      <c r="L124" s="77"/>
      <c r="M124" s="77"/>
      <c r="N124" s="77"/>
      <c r="O124" s="77"/>
      <c r="P124" s="77"/>
      <c r="Q124" s="77"/>
      <c r="R124" s="77"/>
      <c r="S124" s="77"/>
      <c r="T124" s="77"/>
      <c r="U124" s="77"/>
      <c r="V124" s="77"/>
      <c r="W124" s="77"/>
      <c r="X124" s="77"/>
      <c r="Y124" s="77"/>
      <c r="Z124" s="78"/>
      <c r="AA124" s="78"/>
      <c r="AB124" s="12"/>
    </row>
    <row r="125" spans="1:28" s="11" customFormat="1" ht="12" customHeight="1">
      <c r="A125" s="76"/>
      <c r="B125" s="76"/>
      <c r="C125" s="76"/>
      <c r="D125" s="77"/>
      <c r="E125" s="77"/>
      <c r="F125" s="77"/>
      <c r="G125" s="77"/>
      <c r="H125" s="77"/>
      <c r="I125" s="77"/>
      <c r="J125" s="77"/>
      <c r="K125" s="77"/>
      <c r="L125" s="77"/>
      <c r="M125" s="77"/>
      <c r="N125" s="77"/>
      <c r="O125" s="77"/>
      <c r="P125" s="77"/>
      <c r="Q125" s="77"/>
      <c r="R125" s="77"/>
      <c r="S125" s="77"/>
      <c r="T125" s="77"/>
      <c r="U125" s="77"/>
      <c r="V125" s="77"/>
      <c r="W125" s="77"/>
      <c r="X125" s="77"/>
      <c r="Y125" s="77"/>
      <c r="Z125" s="78"/>
      <c r="AA125" s="78"/>
      <c r="AB125" s="12"/>
    </row>
    <row r="126" spans="1:28" s="11" customFormat="1" ht="12" customHeight="1">
      <c r="A126" s="76"/>
      <c r="B126" s="76"/>
      <c r="C126" s="76"/>
      <c r="D126" s="77"/>
      <c r="E126" s="77"/>
      <c r="F126" s="77"/>
      <c r="G126" s="77"/>
      <c r="H126" s="77"/>
      <c r="I126" s="77"/>
      <c r="J126" s="77"/>
      <c r="K126" s="77"/>
      <c r="L126" s="77"/>
      <c r="M126" s="77"/>
      <c r="N126" s="77"/>
      <c r="O126" s="77"/>
      <c r="P126" s="77"/>
      <c r="Q126" s="77"/>
      <c r="R126" s="77"/>
      <c r="S126" s="77"/>
      <c r="T126" s="77"/>
      <c r="U126" s="77"/>
      <c r="V126" s="77"/>
      <c r="W126" s="77"/>
      <c r="X126" s="77"/>
      <c r="Y126" s="77"/>
      <c r="Z126" s="78"/>
      <c r="AA126" s="78"/>
      <c r="AB126" s="12"/>
    </row>
    <row r="127" spans="1:28" s="11" customFormat="1" ht="12" customHeight="1">
      <c r="A127" s="76"/>
      <c r="B127" s="76"/>
      <c r="C127" s="76"/>
      <c r="D127" s="77"/>
      <c r="E127" s="77"/>
      <c r="F127" s="77"/>
      <c r="G127" s="77"/>
      <c r="H127" s="77"/>
      <c r="I127" s="77"/>
      <c r="J127" s="77"/>
      <c r="K127" s="77"/>
      <c r="L127" s="77"/>
      <c r="M127" s="77"/>
      <c r="N127" s="77"/>
      <c r="O127" s="77"/>
      <c r="P127" s="77"/>
      <c r="Q127" s="77"/>
      <c r="R127" s="77"/>
      <c r="S127" s="77"/>
      <c r="T127" s="77"/>
      <c r="U127" s="77"/>
      <c r="V127" s="77"/>
      <c r="W127" s="77"/>
      <c r="X127" s="77"/>
      <c r="Y127" s="77"/>
      <c r="Z127" s="78"/>
      <c r="AA127" s="78"/>
      <c r="AB127" s="12"/>
    </row>
    <row r="128" spans="1:28" s="11" customFormat="1" ht="12">
      <c r="A128" s="30"/>
      <c r="B128" s="30"/>
      <c r="C128" s="3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31"/>
      <c r="AA128" s="31"/>
      <c r="AB128" s="12"/>
    </row>
    <row r="129" spans="1:28" ht="17.25" customHeight="1">
      <c r="A129" s="139" t="s">
        <v>43</v>
      </c>
      <c r="B129" s="139"/>
      <c r="C129" s="102"/>
      <c r="D129" s="102"/>
      <c r="E129" s="102"/>
      <c r="F129" s="102"/>
      <c r="G129" s="103"/>
      <c r="H129" s="103"/>
      <c r="I129" s="103"/>
      <c r="J129" s="103"/>
      <c r="K129" s="103"/>
      <c r="L129" s="104"/>
      <c r="M129" s="104"/>
      <c r="N129" s="103"/>
      <c r="O129" s="103"/>
      <c r="P129" s="103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</row>
    <row r="130" spans="1:28" ht="17.25" customHeight="1">
      <c r="A130" s="105" t="s">
        <v>44</v>
      </c>
      <c r="B130" s="106"/>
      <c r="C130" s="103"/>
      <c r="D130" s="103"/>
      <c r="E130" s="103"/>
      <c r="F130" s="103"/>
      <c r="G130" s="103"/>
      <c r="H130" s="103"/>
      <c r="I130" s="103"/>
      <c r="J130" s="103"/>
      <c r="K130" s="103"/>
      <c r="L130" s="104"/>
      <c r="M130" s="107"/>
      <c r="N130" s="103"/>
      <c r="O130" s="103"/>
      <c r="P130" s="103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</row>
    <row r="131" spans="1:28" ht="17.25" customHeight="1">
      <c r="A131" s="105" t="s">
        <v>45</v>
      </c>
      <c r="B131" s="105"/>
      <c r="C131" s="103"/>
      <c r="D131" s="103"/>
      <c r="E131" s="103"/>
      <c r="F131" s="103"/>
      <c r="G131" s="103"/>
      <c r="H131" s="103"/>
      <c r="I131" s="103"/>
      <c r="J131" s="103"/>
      <c r="K131" s="103"/>
      <c r="L131" s="104"/>
      <c r="M131" s="104"/>
      <c r="N131" s="103"/>
      <c r="O131" s="103"/>
      <c r="P131" s="103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</row>
    <row r="132" spans="1:28" ht="17.25" customHeight="1">
      <c r="A132" s="136" t="s">
        <v>46</v>
      </c>
      <c r="B132" s="136"/>
      <c r="C132" s="136"/>
      <c r="D132" s="136"/>
      <c r="E132" s="136"/>
      <c r="F132" s="136"/>
      <c r="G132" s="77"/>
      <c r="H132" s="103"/>
      <c r="I132" s="103"/>
      <c r="J132" s="77"/>
      <c r="K132" s="103"/>
      <c r="L132" s="104"/>
      <c r="M132" s="104"/>
      <c r="N132" s="103"/>
      <c r="O132" s="103"/>
      <c r="P132" s="103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</row>
    <row r="133" spans="1:28" ht="40.5" customHeight="1">
      <c r="A133" s="108" t="s">
        <v>125</v>
      </c>
      <c r="B133" s="108"/>
      <c r="C133" s="108"/>
      <c r="D133" s="9"/>
      <c r="E133" s="8"/>
      <c r="F133" s="7"/>
      <c r="G133" s="6"/>
      <c r="H133" s="5"/>
      <c r="I133" s="134"/>
      <c r="J133" s="134"/>
      <c r="L133" s="4"/>
      <c r="M133" s="4"/>
      <c r="N133" s="4"/>
      <c r="O133" s="4"/>
      <c r="P133" s="108" t="s">
        <v>126</v>
      </c>
      <c r="Q133" s="108"/>
      <c r="R133" s="108"/>
      <c r="S133" s="108"/>
      <c r="T133" s="108"/>
      <c r="U133" s="79"/>
      <c r="Y133" s="1"/>
      <c r="Z133" s="1"/>
      <c r="AA133" s="1"/>
      <c r="AB133" s="1"/>
    </row>
    <row r="134" spans="1:28" ht="12" customHeight="1">
      <c r="A134" s="135" t="s">
        <v>47</v>
      </c>
      <c r="B134" s="135"/>
      <c r="C134" s="135"/>
      <c r="D134" s="87"/>
      <c r="E134" s="88" t="s">
        <v>48</v>
      </c>
      <c r="F134" s="89"/>
      <c r="G134" s="90"/>
      <c r="H134" s="90"/>
      <c r="I134" s="135" t="s">
        <v>48</v>
      </c>
      <c r="J134" s="135"/>
      <c r="K134" s="15"/>
      <c r="L134" s="90"/>
      <c r="M134" s="90"/>
      <c r="N134" s="90"/>
      <c r="O134" s="90"/>
      <c r="P134" s="133" t="s">
        <v>140</v>
      </c>
      <c r="Q134" s="133"/>
      <c r="R134" s="133"/>
      <c r="S134" s="133"/>
      <c r="T134" s="133"/>
      <c r="U134" s="133"/>
      <c r="Y134" s="1"/>
      <c r="Z134" s="1"/>
      <c r="AA134" s="1"/>
      <c r="AB134" s="1"/>
    </row>
    <row r="135" spans="1:28" ht="23.25" customHeight="1">
      <c r="A135" s="111"/>
      <c r="B135" s="111"/>
      <c r="C135" s="111"/>
      <c r="D135" s="111"/>
      <c r="E135" s="111"/>
      <c r="F135" s="111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6"/>
      <c r="U135" s="16"/>
    </row>
  </sheetData>
  <mergeCells count="128">
    <mergeCell ref="B14:AA14"/>
    <mergeCell ref="F9:F10"/>
    <mergeCell ref="C7:C10"/>
    <mergeCell ref="D7:F7"/>
    <mergeCell ref="G7:G10"/>
    <mergeCell ref="L8:L10"/>
    <mergeCell ref="M8:M10"/>
    <mergeCell ref="H7:H10"/>
    <mergeCell ref="I7:I10"/>
    <mergeCell ref="J7:K7"/>
    <mergeCell ref="U7:U10"/>
    <mergeCell ref="L7:O7"/>
    <mergeCell ref="N8:N10"/>
    <mergeCell ref="O8:O10"/>
    <mergeCell ref="AA8:AA10"/>
    <mergeCell ref="X7:X10"/>
    <mergeCell ref="Y7:Y10"/>
    <mergeCell ref="Z8:Z10"/>
    <mergeCell ref="P7:P10"/>
    <mergeCell ref="Q7:Q10"/>
    <mergeCell ref="R7:R10"/>
    <mergeCell ref="S7:S10"/>
    <mergeCell ref="A39:C39"/>
    <mergeCell ref="A40:C40"/>
    <mergeCell ref="R1:S1"/>
    <mergeCell ref="X1:Y1"/>
    <mergeCell ref="V7:V10"/>
    <mergeCell ref="T7:T10"/>
    <mergeCell ref="A5:AA5"/>
    <mergeCell ref="A4:AA4"/>
    <mergeCell ref="Z7:AA7"/>
    <mergeCell ref="A6:AA6"/>
    <mergeCell ref="B27:Y27"/>
    <mergeCell ref="J8:J10"/>
    <mergeCell ref="W7:W10"/>
    <mergeCell ref="E9:E10"/>
    <mergeCell ref="B12:AA12"/>
    <mergeCell ref="B13:AA13"/>
    <mergeCell ref="B20:Y20"/>
    <mergeCell ref="A22:C22"/>
    <mergeCell ref="A7:A10"/>
    <mergeCell ref="A24:Y24"/>
    <mergeCell ref="K8:K10"/>
    <mergeCell ref="D8:D10"/>
    <mergeCell ref="E8:F8"/>
    <mergeCell ref="B7:B10"/>
    <mergeCell ref="A34:C34"/>
    <mergeCell ref="B26:Y26"/>
    <mergeCell ref="A16:C16"/>
    <mergeCell ref="B17:Y17"/>
    <mergeCell ref="A19:C19"/>
    <mergeCell ref="A29:C29"/>
    <mergeCell ref="A32:C32"/>
    <mergeCell ref="B33:Y33"/>
    <mergeCell ref="B30:Y30"/>
    <mergeCell ref="A23:C23"/>
    <mergeCell ref="A107:C107"/>
    <mergeCell ref="A92:C92"/>
    <mergeCell ref="B93:Y93"/>
    <mergeCell ref="B75:Y75"/>
    <mergeCell ref="A76:C76"/>
    <mergeCell ref="B35:Y35"/>
    <mergeCell ref="A37:C37"/>
    <mergeCell ref="A70:C70"/>
    <mergeCell ref="B63:Y63"/>
    <mergeCell ref="A65:C65"/>
    <mergeCell ref="B51:AA51"/>
    <mergeCell ref="A55:Y55"/>
    <mergeCell ref="B57:Y57"/>
    <mergeCell ref="A83:C83"/>
    <mergeCell ref="B52:Y52"/>
    <mergeCell ref="A54:C54"/>
    <mergeCell ref="B78:AA78"/>
    <mergeCell ref="A41:C41"/>
    <mergeCell ref="A42:Y42"/>
    <mergeCell ref="B48:C48"/>
    <mergeCell ref="B44:C44"/>
    <mergeCell ref="B45:AA45"/>
    <mergeCell ref="A49:C49"/>
    <mergeCell ref="B38:Y38"/>
    <mergeCell ref="I134:J134"/>
    <mergeCell ref="A133:C133"/>
    <mergeCell ref="A134:C134"/>
    <mergeCell ref="A132:F132"/>
    <mergeCell ref="A120:C120"/>
    <mergeCell ref="A121:C121"/>
    <mergeCell ref="A129:B129"/>
    <mergeCell ref="B43:AA43"/>
    <mergeCell ref="B46:AA46"/>
    <mergeCell ref="A110:C110"/>
    <mergeCell ref="B100:Y100"/>
    <mergeCell ref="A102:C102"/>
    <mergeCell ref="A77:C77"/>
    <mergeCell ref="B85:AA85"/>
    <mergeCell ref="A89:C89"/>
    <mergeCell ref="B108:Y108"/>
    <mergeCell ref="B86:Y86"/>
    <mergeCell ref="A59:C59"/>
    <mergeCell ref="A61:C61"/>
    <mergeCell ref="A68:C68"/>
    <mergeCell ref="B69:Y69"/>
    <mergeCell ref="A74:C74"/>
    <mergeCell ref="B66:Y66"/>
    <mergeCell ref="B62:AA62"/>
    <mergeCell ref="P133:T133"/>
    <mergeCell ref="A116:B116"/>
    <mergeCell ref="A135:F135"/>
    <mergeCell ref="B117:AA117"/>
    <mergeCell ref="A119:B119"/>
    <mergeCell ref="A84:C84"/>
    <mergeCell ref="B50:AA50"/>
    <mergeCell ref="A114:C114"/>
    <mergeCell ref="A113:C113"/>
    <mergeCell ref="B111:Y111"/>
    <mergeCell ref="B72:AA72"/>
    <mergeCell ref="B106:Y106"/>
    <mergeCell ref="B103:Y103"/>
    <mergeCell ref="A105:C105"/>
    <mergeCell ref="B87:Y87"/>
    <mergeCell ref="B90:Y90"/>
    <mergeCell ref="B115:AA115"/>
    <mergeCell ref="A95:C95"/>
    <mergeCell ref="A96:C96"/>
    <mergeCell ref="A97:Y97"/>
    <mergeCell ref="B99:Y99"/>
    <mergeCell ref="B118:AA118"/>
    <mergeCell ref="P134:U134"/>
    <mergeCell ref="I133:J133"/>
  </mergeCells>
  <phoneticPr fontId="0" type="noConversion"/>
  <pageMargins left="0.19685039370078741" right="0" top="1.3779527559055118" bottom="0.23622047244094491" header="0" footer="3.937007874015748E-2"/>
  <pageSetup paperSize="9" scale="55" orientation="landscape" horizontalDpi="200" verticalDpi="200" r:id="rId1"/>
  <headerFooter alignWithMargins="0"/>
  <rowBreaks count="1" manualBreakCount="1">
    <brk id="80" max="26" man="1"/>
  </rowBreaks>
  <colBreaks count="1" manualBreakCount="1">
    <brk id="2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20" sqref="D20"/>
    </sheetView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5.1</vt:lpstr>
      <vt:lpstr>Аркуш1</vt:lpstr>
      <vt:lpstr>'5.1'!Область_печати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2014-05-06T05:57:08Z</cp:lastPrinted>
  <dcterms:created xsi:type="dcterms:W3CDTF">2006-09-16T00:00:00Z</dcterms:created>
  <dcterms:modified xsi:type="dcterms:W3CDTF">2017-06-01T10:31:16Z</dcterms:modified>
</cp:coreProperties>
</file>